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filterPrivacy="1" defaultThemeVersion="124226"/>
  <xr:revisionPtr revIDLastSave="0" documentId="13_ncr:1_{D8D3BADA-3A80-594F-8271-F6A94EF2206B}" xr6:coauthVersionLast="47" xr6:coauthVersionMax="47" xr10:uidLastSave="{00000000-0000-0000-0000-000000000000}"/>
  <bookViews>
    <workbookView xWindow="14980" yWindow="500" windowWidth="13820" windowHeight="9980" xr2:uid="{00000000-000D-0000-FFFF-FFFF00000000}"/>
  </bookViews>
  <sheets>
    <sheet name="BTP-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1" i="1"/>
  <c r="H42" i="1"/>
  <c r="H43" i="1"/>
  <c r="H44" i="1"/>
  <c r="H45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F35" i="1"/>
</calcChain>
</file>

<file path=xl/sharedStrings.xml><?xml version="1.0" encoding="utf-8"?>
<sst xmlns="http://schemas.openxmlformats.org/spreadsheetml/2006/main" count="18" uniqueCount="15">
  <si>
    <t>(Millones de Pesos)</t>
  </si>
  <si>
    <t>Fecha de Licitación</t>
  </si>
  <si>
    <t>Cupo</t>
  </si>
  <si>
    <t>Monto Demandado</t>
  </si>
  <si>
    <t>Adjudicado</t>
  </si>
  <si>
    <t>Tasa de interés (base 365)</t>
  </si>
  <si>
    <t>Total</t>
  </si>
  <si>
    <t xml:space="preserve">Bcos </t>
  </si>
  <si>
    <t>AFP, Corredores de Bolsa y Cías Seg.</t>
  </si>
  <si>
    <t>Licitación de Bonos de la Tesorería General de la República en Pesos - 20 años (BTP-20)</t>
  </si>
  <si>
    <t>Desierta</t>
  </si>
  <si>
    <t>n.a.</t>
  </si>
  <si>
    <t>(*) Book-building</t>
  </si>
  <si>
    <t>Demanda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</si>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</sst>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/>
    <xf numFmtId="3" fontId="1" fillId="2" borderId="4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wrapText="1"/>
    </xf>
    <xf numFmtId="4" fontId="1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/>
    </xf>
    <xf numFmtId="0" fontId="5" fillId="2" borderId="0" xfId="0" applyFont="1" applyFill="1"/>
    <xf numFmtId="3" fontId="5" fillId="2" borderId="0" xfId="0" applyNumberFormat="1" applyFont="1" applyFill="1"/>
    <xf numFmtId="15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4" fontId="6" fillId="2" borderId="0" xfId="0" applyNumberFormat="1" applyFont="1" applyFill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GridLines="0" tabSelected="1" workbookViewId="0">
      <pane ySplit="7" topLeftCell="A40" activePane="bottomLeft" state="frozen"/>
      <selection pane="bottomLeft" activeCell="D6" sqref="D6:D7"/>
    </sheetView>
  </sheetViews>
  <sheetFormatPr baseColWidth="10" defaultColWidth="11.5" defaultRowHeight="14" x14ac:dyDescent="0.15"/>
  <cols>
    <col min="1" max="1" width="13.1640625" style="18" customWidth="1"/>
    <col min="2" max="5" width="11.5" style="18"/>
    <col min="6" max="6" width="16.1640625" style="18" customWidth="1"/>
    <col min="7" max="7" width="11.5" style="18"/>
    <col min="8" max="8" width="13.5" style="18" bestFit="1" customWidth="1"/>
    <col min="9" max="16384" width="11.5" style="18"/>
  </cols>
  <sheetData>
    <row r="1" spans="1:9" x14ac:dyDescent="0.15">
      <c r="A1" s="2"/>
      <c r="B1" s="3"/>
      <c r="C1" s="3"/>
      <c r="D1" s="3"/>
      <c r="E1" s="3"/>
      <c r="F1" s="3"/>
      <c r="G1" s="3"/>
    </row>
    <row r="2" spans="1:9" ht="16" x14ac:dyDescent="0.15">
      <c r="A2" s="4" t="s">
        <v>9</v>
      </c>
      <c r="B2" s="4"/>
      <c r="C2" s="4"/>
      <c r="D2" s="4"/>
      <c r="E2" s="4"/>
      <c r="F2" s="4"/>
      <c r="G2" s="4"/>
    </row>
    <row r="3" spans="1:9" x14ac:dyDescent="0.15">
      <c r="A3" s="5" t="s">
        <v>0</v>
      </c>
      <c r="B3" s="5"/>
      <c r="C3" s="5"/>
      <c r="D3" s="5"/>
      <c r="E3" s="5"/>
      <c r="F3" s="5"/>
      <c r="G3" s="5"/>
    </row>
    <row r="4" spans="1:9" x14ac:dyDescent="0.15">
      <c r="A4" s="6"/>
      <c r="B4" s="3"/>
      <c r="C4" s="3"/>
      <c r="D4" s="3"/>
      <c r="E4" s="3"/>
      <c r="F4" s="19"/>
      <c r="G4" s="3"/>
    </row>
    <row r="5" spans="1:9" ht="15" customHeight="1" x14ac:dyDescent="0.15">
      <c r="A5" s="32" t="s">
        <v>1</v>
      </c>
      <c r="B5" s="31" t="s">
        <v>2</v>
      </c>
      <c r="C5" s="31" t="s">
        <v>3</v>
      </c>
      <c r="D5" s="34" t="s">
        <v>4</v>
      </c>
      <c r="E5" s="35"/>
      <c r="F5" s="36"/>
      <c r="G5" s="37" t="s">
        <v>5</v>
      </c>
      <c r="H5" s="31" t="s">
        <v>13</v>
      </c>
    </row>
    <row r="6" spans="1:9" ht="15" customHeight="1" x14ac:dyDescent="0.15">
      <c r="A6" s="32"/>
      <c r="B6" s="32"/>
      <c r="C6" s="32"/>
      <c r="D6" s="40" t="s">
        <v>6</v>
      </c>
      <c r="E6" s="40" t="s">
        <v>7</v>
      </c>
      <c r="F6" s="40" t="s">
        <v>8</v>
      </c>
      <c r="G6" s="38"/>
      <c r="H6" s="32"/>
    </row>
    <row r="7" spans="1:9" ht="27.75" customHeight="1" x14ac:dyDescent="0.15">
      <c r="A7" s="32"/>
      <c r="B7" s="32"/>
      <c r="C7" s="32"/>
      <c r="D7" s="41"/>
      <c r="E7" s="41"/>
      <c r="F7" s="41"/>
      <c r="G7" s="39"/>
      <c r="H7" s="33"/>
    </row>
    <row r="8" spans="1:9" ht="6" customHeight="1" x14ac:dyDescent="0.15">
      <c r="A8" s="14"/>
      <c r="B8" s="15"/>
      <c r="C8" s="9"/>
      <c r="D8" s="16"/>
      <c r="E8" s="9"/>
      <c r="F8" s="16"/>
      <c r="G8" s="12"/>
    </row>
    <row r="9" spans="1:9" x14ac:dyDescent="0.15">
      <c r="A9" s="1">
        <v>40961</v>
      </c>
      <c r="B9" s="17">
        <v>25500</v>
      </c>
      <c r="C9" s="11">
        <v>88450</v>
      </c>
      <c r="D9" s="7">
        <v>25500</v>
      </c>
      <c r="E9" s="10">
        <v>11950</v>
      </c>
      <c r="F9" s="8">
        <v>13550</v>
      </c>
      <c r="G9" s="13">
        <v>5.7</v>
      </c>
      <c r="H9" s="13">
        <f>C9/B9</f>
        <v>3.4686274509803923</v>
      </c>
      <c r="I9" s="19"/>
    </row>
    <row r="10" spans="1:9" x14ac:dyDescent="0.15">
      <c r="A10" s="1">
        <v>40989</v>
      </c>
      <c r="B10" s="17">
        <v>25500</v>
      </c>
      <c r="C10" s="11">
        <v>46150</v>
      </c>
      <c r="D10" s="7">
        <v>24150</v>
      </c>
      <c r="E10" s="10">
        <v>1000</v>
      </c>
      <c r="F10" s="8">
        <v>23150</v>
      </c>
      <c r="G10" s="13">
        <v>6.15</v>
      </c>
      <c r="H10" s="13">
        <f t="shared" ref="H10:H47" si="0">C10/B10</f>
        <v>1.8098039215686275</v>
      </c>
      <c r="I10" s="19"/>
    </row>
    <row r="11" spans="1:9" x14ac:dyDescent="0.15">
      <c r="A11" s="1">
        <v>41010</v>
      </c>
      <c r="B11" s="17">
        <v>25500</v>
      </c>
      <c r="C11" s="11">
        <v>64880</v>
      </c>
      <c r="D11" s="7">
        <v>21330</v>
      </c>
      <c r="E11" s="10">
        <v>650</v>
      </c>
      <c r="F11" s="8">
        <v>20680</v>
      </c>
      <c r="G11" s="13">
        <v>6</v>
      </c>
      <c r="H11" s="13">
        <f t="shared" si="0"/>
        <v>2.5443137254901962</v>
      </c>
      <c r="I11" s="19"/>
    </row>
    <row r="12" spans="1:9" x14ac:dyDescent="0.15">
      <c r="A12" s="1">
        <v>41038</v>
      </c>
      <c r="B12" s="17">
        <v>25500</v>
      </c>
      <c r="C12" s="11">
        <v>53250</v>
      </c>
      <c r="D12" s="7">
        <v>24050</v>
      </c>
      <c r="E12" s="10">
        <v>1050</v>
      </c>
      <c r="F12" s="8">
        <v>23000</v>
      </c>
      <c r="G12" s="13">
        <v>5.75</v>
      </c>
      <c r="H12" s="13">
        <f t="shared" si="0"/>
        <v>2.0882352941176472</v>
      </c>
      <c r="I12" s="19"/>
    </row>
    <row r="13" spans="1:9" x14ac:dyDescent="0.15">
      <c r="A13" s="1">
        <v>41087</v>
      </c>
      <c r="B13" s="17">
        <v>25500</v>
      </c>
      <c r="C13" s="11">
        <v>72600</v>
      </c>
      <c r="D13" s="7">
        <v>21200</v>
      </c>
      <c r="E13" s="10">
        <v>0</v>
      </c>
      <c r="F13" s="8">
        <v>21200</v>
      </c>
      <c r="G13" s="13">
        <v>5.43</v>
      </c>
      <c r="H13" s="13">
        <f t="shared" si="0"/>
        <v>2.8470588235294119</v>
      </c>
      <c r="I13" s="19"/>
    </row>
    <row r="14" spans="1:9" x14ac:dyDescent="0.15">
      <c r="A14" s="1">
        <v>41108</v>
      </c>
      <c r="B14" s="17">
        <v>25500</v>
      </c>
      <c r="C14" s="11">
        <v>41850</v>
      </c>
      <c r="D14" s="7">
        <v>20400</v>
      </c>
      <c r="E14" s="10">
        <v>5500</v>
      </c>
      <c r="F14" s="8">
        <v>14900</v>
      </c>
      <c r="G14" s="13">
        <v>5.43</v>
      </c>
      <c r="H14" s="13">
        <f t="shared" si="0"/>
        <v>1.6411764705882352</v>
      </c>
      <c r="I14" s="19"/>
    </row>
    <row r="15" spans="1:9" x14ac:dyDescent="0.15">
      <c r="A15" s="1">
        <v>41143</v>
      </c>
      <c r="B15" s="17">
        <v>25500</v>
      </c>
      <c r="C15" s="11">
        <v>60550</v>
      </c>
      <c r="D15" s="7">
        <v>20400</v>
      </c>
      <c r="E15" s="10">
        <v>2000</v>
      </c>
      <c r="F15" s="8">
        <v>18400</v>
      </c>
      <c r="G15" s="13">
        <v>5.53</v>
      </c>
      <c r="H15" s="13">
        <f t="shared" si="0"/>
        <v>2.3745098039215686</v>
      </c>
      <c r="I15" s="19"/>
    </row>
    <row r="16" spans="1:9" x14ac:dyDescent="0.15">
      <c r="A16" s="1">
        <v>41178</v>
      </c>
      <c r="B16" s="17">
        <v>25500</v>
      </c>
      <c r="C16" s="11">
        <v>68910</v>
      </c>
      <c r="D16" s="7">
        <v>20400</v>
      </c>
      <c r="E16" s="10">
        <v>2440</v>
      </c>
      <c r="F16" s="8">
        <v>17960</v>
      </c>
      <c r="G16" s="13">
        <v>5.47</v>
      </c>
      <c r="H16" s="13">
        <f t="shared" si="0"/>
        <v>2.7023529411764704</v>
      </c>
      <c r="I16" s="19"/>
    </row>
    <row r="17" spans="1:9" x14ac:dyDescent="0.15">
      <c r="A17" s="1">
        <v>41192</v>
      </c>
      <c r="B17" s="17">
        <v>25500</v>
      </c>
      <c r="C17" s="11">
        <v>40360</v>
      </c>
      <c r="D17" s="7">
        <v>20400</v>
      </c>
      <c r="E17" s="10">
        <v>1000</v>
      </c>
      <c r="F17" s="8">
        <v>19400</v>
      </c>
      <c r="G17" s="13">
        <v>5.49</v>
      </c>
      <c r="H17" s="13">
        <f t="shared" si="0"/>
        <v>1.5827450980392157</v>
      </c>
      <c r="I17" s="19"/>
    </row>
    <row r="18" spans="1:9" x14ac:dyDescent="0.15">
      <c r="A18" s="1">
        <v>41234</v>
      </c>
      <c r="B18" s="17">
        <v>25500</v>
      </c>
      <c r="C18" s="11">
        <v>47620</v>
      </c>
      <c r="D18" s="7">
        <v>25500</v>
      </c>
      <c r="E18" s="10">
        <v>0</v>
      </c>
      <c r="F18" s="8">
        <v>25500</v>
      </c>
      <c r="G18" s="13">
        <v>5.54</v>
      </c>
      <c r="H18" s="13">
        <f t="shared" si="0"/>
        <v>1.8674509803921568</v>
      </c>
      <c r="I18" s="19"/>
    </row>
    <row r="19" spans="1:9" x14ac:dyDescent="0.15">
      <c r="A19" s="1">
        <v>41262</v>
      </c>
      <c r="B19" s="17">
        <v>25000</v>
      </c>
      <c r="C19" s="11">
        <v>42160</v>
      </c>
      <c r="D19" s="7">
        <v>25000</v>
      </c>
      <c r="E19" s="10">
        <v>0</v>
      </c>
      <c r="F19" s="8">
        <v>25000</v>
      </c>
      <c r="G19" s="13">
        <v>5.54</v>
      </c>
      <c r="H19" s="13">
        <f t="shared" si="0"/>
        <v>1.6863999999999999</v>
      </c>
      <c r="I19" s="19"/>
    </row>
    <row r="20" spans="1:9" x14ac:dyDescent="0.15">
      <c r="A20" s="1">
        <v>41381</v>
      </c>
      <c r="B20" s="17">
        <v>38500</v>
      </c>
      <c r="C20" s="11">
        <v>121650</v>
      </c>
      <c r="D20" s="7">
        <v>38500</v>
      </c>
      <c r="E20" s="10">
        <v>18050</v>
      </c>
      <c r="F20" s="8">
        <v>20450</v>
      </c>
      <c r="G20" s="13">
        <v>5.29</v>
      </c>
      <c r="H20" s="13">
        <f t="shared" si="0"/>
        <v>3.1597402597402597</v>
      </c>
      <c r="I20" s="19"/>
    </row>
    <row r="21" spans="1:9" s="28" customFormat="1" x14ac:dyDescent="0.15">
      <c r="A21" s="20">
        <v>41402</v>
      </c>
      <c r="B21" s="21">
        <v>38500</v>
      </c>
      <c r="C21" s="22">
        <v>131080</v>
      </c>
      <c r="D21" s="23">
        <v>38500</v>
      </c>
      <c r="E21" s="24">
        <v>37400</v>
      </c>
      <c r="F21" s="25">
        <v>1100</v>
      </c>
      <c r="G21" s="26">
        <v>5.24</v>
      </c>
      <c r="H21" s="13">
        <f t="shared" si="0"/>
        <v>3.4046753246753245</v>
      </c>
      <c r="I21" s="27"/>
    </row>
    <row r="22" spans="1:9" s="28" customFormat="1" x14ac:dyDescent="0.15">
      <c r="A22" s="20">
        <v>41430</v>
      </c>
      <c r="B22" s="21">
        <v>38500</v>
      </c>
      <c r="C22" s="22">
        <v>65990</v>
      </c>
      <c r="D22" s="23">
        <v>38500</v>
      </c>
      <c r="E22" s="24">
        <v>3210</v>
      </c>
      <c r="F22" s="25">
        <v>35290</v>
      </c>
      <c r="G22" s="26">
        <v>5.28</v>
      </c>
      <c r="H22" s="13">
        <f t="shared" si="0"/>
        <v>1.714025974025974</v>
      </c>
      <c r="I22" s="27"/>
    </row>
    <row r="23" spans="1:9" s="28" customFormat="1" x14ac:dyDescent="0.15">
      <c r="A23" s="20">
        <v>41458</v>
      </c>
      <c r="B23" s="21">
        <v>38500</v>
      </c>
      <c r="C23" s="22">
        <v>82800</v>
      </c>
      <c r="D23" s="23">
        <v>38500</v>
      </c>
      <c r="E23" s="24">
        <v>0</v>
      </c>
      <c r="F23" s="25">
        <v>38500</v>
      </c>
      <c r="G23" s="26">
        <v>5.4</v>
      </c>
      <c r="H23" s="13">
        <f t="shared" si="0"/>
        <v>2.1506493506493505</v>
      </c>
      <c r="I23" s="27"/>
    </row>
    <row r="24" spans="1:9" s="28" customFormat="1" x14ac:dyDescent="0.15">
      <c r="A24" s="20">
        <v>41507</v>
      </c>
      <c r="B24" s="21">
        <v>38500</v>
      </c>
      <c r="C24" s="22">
        <v>83400</v>
      </c>
      <c r="D24" s="23">
        <v>38500</v>
      </c>
      <c r="E24" s="24">
        <v>2500</v>
      </c>
      <c r="F24" s="25">
        <v>36000</v>
      </c>
      <c r="G24" s="26">
        <v>5.3650000000000002</v>
      </c>
      <c r="H24" s="13">
        <f t="shared" si="0"/>
        <v>2.1662337662337663</v>
      </c>
      <c r="I24" s="27"/>
    </row>
    <row r="25" spans="1:9" s="28" customFormat="1" x14ac:dyDescent="0.15">
      <c r="A25" s="20">
        <v>41528</v>
      </c>
      <c r="B25" s="21">
        <v>38500</v>
      </c>
      <c r="C25" s="22">
        <v>64650</v>
      </c>
      <c r="D25" s="23">
        <v>38500</v>
      </c>
      <c r="E25" s="24">
        <v>5000</v>
      </c>
      <c r="F25" s="25">
        <v>33500</v>
      </c>
      <c r="G25" s="26">
        <v>5.36</v>
      </c>
      <c r="H25" s="13">
        <f t="shared" si="0"/>
        <v>1.6792207792207792</v>
      </c>
      <c r="I25" s="27"/>
    </row>
    <row r="26" spans="1:9" s="28" customFormat="1" x14ac:dyDescent="0.15">
      <c r="A26" s="20">
        <v>41549</v>
      </c>
      <c r="B26" s="21">
        <v>38500</v>
      </c>
      <c r="C26" s="22">
        <v>95300</v>
      </c>
      <c r="D26" s="23">
        <v>32600</v>
      </c>
      <c r="E26" s="24">
        <v>0</v>
      </c>
      <c r="F26" s="25">
        <v>32600</v>
      </c>
      <c r="G26" s="26">
        <v>5.32</v>
      </c>
      <c r="H26" s="13">
        <f t="shared" si="0"/>
        <v>2.4753246753246754</v>
      </c>
      <c r="I26" s="27"/>
    </row>
    <row r="27" spans="1:9" s="28" customFormat="1" x14ac:dyDescent="0.15">
      <c r="A27" s="20">
        <v>41591</v>
      </c>
      <c r="B27" s="21">
        <v>40500</v>
      </c>
      <c r="C27" s="22" t="s">
        <v>10</v>
      </c>
      <c r="D27" s="23"/>
      <c r="E27" s="24"/>
      <c r="F27" s="25"/>
      <c r="G27" s="26"/>
      <c r="H27" s="13"/>
      <c r="I27" s="27"/>
    </row>
    <row r="28" spans="1:9" s="28" customFormat="1" x14ac:dyDescent="0.15">
      <c r="A28" s="20">
        <v>41772</v>
      </c>
      <c r="B28" s="21">
        <v>20000</v>
      </c>
      <c r="C28" s="22">
        <v>59660</v>
      </c>
      <c r="D28" s="23">
        <v>20000</v>
      </c>
      <c r="E28" s="24">
        <v>4340</v>
      </c>
      <c r="F28" s="25">
        <v>15660</v>
      </c>
      <c r="G28" s="26">
        <v>5.2</v>
      </c>
      <c r="H28" s="13">
        <f t="shared" si="0"/>
        <v>2.9830000000000001</v>
      </c>
      <c r="I28" s="27"/>
    </row>
    <row r="29" spans="1:9" s="28" customFormat="1" x14ac:dyDescent="0.15">
      <c r="A29" s="20">
        <v>41781</v>
      </c>
      <c r="B29" s="21">
        <v>40000</v>
      </c>
      <c r="C29" s="22">
        <v>110850</v>
      </c>
      <c r="D29" s="23">
        <v>40000</v>
      </c>
      <c r="E29" s="24">
        <v>0</v>
      </c>
      <c r="F29" s="25">
        <v>40000</v>
      </c>
      <c r="G29" s="26">
        <v>5.15</v>
      </c>
      <c r="H29" s="13">
        <f t="shared" si="0"/>
        <v>2.7712500000000002</v>
      </c>
      <c r="I29" s="27"/>
    </row>
    <row r="30" spans="1:9" s="28" customFormat="1" x14ac:dyDescent="0.15">
      <c r="A30" s="20">
        <v>41788</v>
      </c>
      <c r="B30" s="21">
        <v>45000</v>
      </c>
      <c r="C30" s="22">
        <v>114750</v>
      </c>
      <c r="D30" s="23">
        <v>45000</v>
      </c>
      <c r="E30" s="24">
        <v>0</v>
      </c>
      <c r="F30" s="25">
        <v>45000</v>
      </c>
      <c r="G30" s="26">
        <v>5.13</v>
      </c>
      <c r="H30" s="13">
        <f t="shared" si="0"/>
        <v>2.5499999999999998</v>
      </c>
      <c r="I30" s="27"/>
    </row>
    <row r="31" spans="1:9" s="28" customFormat="1" x14ac:dyDescent="0.15">
      <c r="A31" s="20">
        <v>41815</v>
      </c>
      <c r="B31" s="21">
        <v>60000</v>
      </c>
      <c r="C31" s="22">
        <v>142010</v>
      </c>
      <c r="D31" s="23">
        <v>60000</v>
      </c>
      <c r="E31" s="24">
        <v>12240</v>
      </c>
      <c r="F31" s="25">
        <v>47760</v>
      </c>
      <c r="G31" s="26">
        <v>5.05</v>
      </c>
      <c r="H31" s="13">
        <f t="shared" si="0"/>
        <v>2.3668333333333331</v>
      </c>
      <c r="I31" s="27"/>
    </row>
    <row r="32" spans="1:9" s="28" customFormat="1" x14ac:dyDescent="0.15">
      <c r="A32" s="20">
        <v>41843</v>
      </c>
      <c r="B32" s="21">
        <v>50000</v>
      </c>
      <c r="C32" s="22">
        <v>106700</v>
      </c>
      <c r="D32" s="23">
        <v>50000</v>
      </c>
      <c r="E32" s="24">
        <v>4000</v>
      </c>
      <c r="F32" s="25">
        <v>46000</v>
      </c>
      <c r="G32" s="26">
        <v>4.9000000000000004</v>
      </c>
      <c r="H32" s="13">
        <f t="shared" si="0"/>
        <v>2.1339999999999999</v>
      </c>
      <c r="I32" s="27"/>
    </row>
    <row r="33" spans="1:9" s="28" customFormat="1" x14ac:dyDescent="0.15">
      <c r="A33" s="20">
        <v>41871</v>
      </c>
      <c r="B33" s="21">
        <v>50000</v>
      </c>
      <c r="C33" s="22">
        <v>109200</v>
      </c>
      <c r="D33" s="23">
        <v>50000</v>
      </c>
      <c r="E33" s="24">
        <v>0</v>
      </c>
      <c r="F33" s="25">
        <v>50000</v>
      </c>
      <c r="G33" s="26">
        <v>4.3499999999999996</v>
      </c>
      <c r="H33" s="13">
        <f t="shared" si="0"/>
        <v>2.1840000000000002</v>
      </c>
      <c r="I33" s="27"/>
    </row>
    <row r="34" spans="1:9" s="28" customFormat="1" x14ac:dyDescent="0.15">
      <c r="A34" s="20">
        <v>41892</v>
      </c>
      <c r="B34" s="21">
        <v>50000</v>
      </c>
      <c r="C34" s="22">
        <v>86650</v>
      </c>
      <c r="D34" s="23">
        <v>50000</v>
      </c>
      <c r="E34" s="24">
        <v>5000</v>
      </c>
      <c r="F34" s="25">
        <v>45000</v>
      </c>
      <c r="G34" s="26">
        <v>4.79</v>
      </c>
      <c r="H34" s="13">
        <f t="shared" si="0"/>
        <v>1.7330000000000001</v>
      </c>
      <c r="I34" s="27"/>
    </row>
    <row r="35" spans="1:9" s="28" customFormat="1" x14ac:dyDescent="0.15">
      <c r="A35" s="20">
        <v>41934</v>
      </c>
      <c r="B35" s="21">
        <v>70000</v>
      </c>
      <c r="C35" s="22">
        <v>186500</v>
      </c>
      <c r="D35" s="23">
        <v>66500</v>
      </c>
      <c r="E35" s="24">
        <v>3100</v>
      </c>
      <c r="F35" s="25">
        <f>+D35-E35</f>
        <v>63400</v>
      </c>
      <c r="G35" s="26">
        <v>4.57</v>
      </c>
      <c r="H35" s="13">
        <f t="shared" si="0"/>
        <v>2.6642857142857141</v>
      </c>
      <c r="I35" s="27"/>
    </row>
    <row r="36" spans="1:9" s="28" customFormat="1" x14ac:dyDescent="0.15">
      <c r="A36" s="20">
        <v>41969</v>
      </c>
      <c r="B36" s="21">
        <v>75000</v>
      </c>
      <c r="C36" s="22">
        <v>107550</v>
      </c>
      <c r="D36" s="23">
        <v>75000</v>
      </c>
      <c r="E36" s="24">
        <v>17200</v>
      </c>
      <c r="F36" s="25">
        <v>57800</v>
      </c>
      <c r="G36" s="26">
        <v>4.6500000000000004</v>
      </c>
      <c r="H36" s="13">
        <f t="shared" si="0"/>
        <v>1.4339999999999999</v>
      </c>
      <c r="I36" s="27"/>
    </row>
    <row r="37" spans="1:9" s="28" customFormat="1" x14ac:dyDescent="0.15">
      <c r="A37" s="20">
        <v>41983</v>
      </c>
      <c r="B37" s="21">
        <v>73500</v>
      </c>
      <c r="C37" s="22">
        <v>207800</v>
      </c>
      <c r="D37" s="23">
        <v>73500</v>
      </c>
      <c r="E37" s="24">
        <v>22900</v>
      </c>
      <c r="F37" s="25">
        <v>50600</v>
      </c>
      <c r="G37" s="26">
        <v>4.55</v>
      </c>
      <c r="H37" s="13">
        <f t="shared" si="0"/>
        <v>2.8272108843537413</v>
      </c>
      <c r="I37" s="27"/>
    </row>
    <row r="38" spans="1:9" s="28" customFormat="1" x14ac:dyDescent="0.15">
      <c r="A38" s="20">
        <v>42172</v>
      </c>
      <c r="B38" s="21">
        <v>630000</v>
      </c>
      <c r="C38" s="22">
        <v>1030000</v>
      </c>
      <c r="D38" s="23">
        <v>547000</v>
      </c>
      <c r="E38" s="24">
        <v>31000</v>
      </c>
      <c r="F38" s="25">
        <v>516000</v>
      </c>
      <c r="G38" s="26">
        <v>4.9800000000000004</v>
      </c>
      <c r="H38" s="13">
        <f t="shared" si="0"/>
        <v>1.6349206349206349</v>
      </c>
      <c r="I38" s="27"/>
    </row>
    <row r="39" spans="1:9" s="28" customFormat="1" x14ac:dyDescent="0.15">
      <c r="A39" s="20">
        <v>42585</v>
      </c>
      <c r="B39" s="21">
        <v>490000</v>
      </c>
      <c r="C39" s="22">
        <v>971800</v>
      </c>
      <c r="D39" s="23">
        <v>490000</v>
      </c>
      <c r="E39" s="24">
        <v>21600</v>
      </c>
      <c r="F39" s="25">
        <v>468400</v>
      </c>
      <c r="G39" s="26">
        <v>4.71</v>
      </c>
      <c r="H39" s="13">
        <f t="shared" si="0"/>
        <v>1.983265306122449</v>
      </c>
      <c r="I39" s="27"/>
    </row>
    <row r="40" spans="1:9" s="28" customFormat="1" x14ac:dyDescent="0.2">
      <c r="A40" s="20">
        <v>42907</v>
      </c>
      <c r="B40" s="21">
        <v>660000</v>
      </c>
      <c r="C40" s="22" t="s">
        <v>11</v>
      </c>
      <c r="D40" s="22">
        <v>660000</v>
      </c>
      <c r="E40" s="22" t="s">
        <v>11</v>
      </c>
      <c r="F40" s="22" t="s">
        <v>11</v>
      </c>
      <c r="G40" s="26">
        <v>4.5999999999999996</v>
      </c>
      <c r="H40" s="22" t="s">
        <v>11</v>
      </c>
      <c r="I40" s="27" t="s">
        <v>14</v>
      </c>
    </row>
    <row r="41" spans="1:9" s="28" customFormat="1" x14ac:dyDescent="0.15">
      <c r="A41" s="20">
        <v>42963</v>
      </c>
      <c r="B41" s="21">
        <v>500000</v>
      </c>
      <c r="C41" s="22">
        <v>584000</v>
      </c>
      <c r="D41" s="23">
        <v>450200</v>
      </c>
      <c r="E41" s="24">
        <v>77000</v>
      </c>
      <c r="F41" s="25">
        <v>373200</v>
      </c>
      <c r="G41" s="26">
        <v>4.8899999999999997</v>
      </c>
      <c r="H41" s="13">
        <f t="shared" si="0"/>
        <v>1.1679999999999999</v>
      </c>
      <c r="I41" s="27"/>
    </row>
    <row r="42" spans="1:9" s="28" customFormat="1" x14ac:dyDescent="0.15">
      <c r="A42" s="20">
        <v>43054</v>
      </c>
      <c r="B42" s="21">
        <v>49800</v>
      </c>
      <c r="C42" s="22">
        <v>167600</v>
      </c>
      <c r="D42" s="23">
        <v>49800</v>
      </c>
      <c r="E42" s="24">
        <v>32400</v>
      </c>
      <c r="F42" s="25">
        <v>17400</v>
      </c>
      <c r="G42" s="26">
        <v>4.9000000000000004</v>
      </c>
      <c r="H42" s="13">
        <f t="shared" si="0"/>
        <v>3.3654618473895583</v>
      </c>
      <c r="I42" s="27"/>
    </row>
    <row r="43" spans="1:9" s="28" customFormat="1" x14ac:dyDescent="0.15">
      <c r="A43" s="20">
        <v>43313</v>
      </c>
      <c r="B43" s="21">
        <v>95000</v>
      </c>
      <c r="C43" s="22">
        <v>290200</v>
      </c>
      <c r="D43" s="23">
        <v>95000</v>
      </c>
      <c r="E43" s="24">
        <v>33800</v>
      </c>
      <c r="F43" s="25">
        <v>61200</v>
      </c>
      <c r="G43" s="26">
        <v>5.09</v>
      </c>
      <c r="H43" s="13">
        <f t="shared" si="0"/>
        <v>3.054736842105263</v>
      </c>
      <c r="I43" s="27"/>
    </row>
    <row r="44" spans="1:9" s="28" customFormat="1" x14ac:dyDescent="0.15">
      <c r="A44" s="20">
        <v>43376</v>
      </c>
      <c r="B44" s="21">
        <v>135000</v>
      </c>
      <c r="C44" s="22">
        <v>231800</v>
      </c>
      <c r="D44" s="23">
        <v>135000</v>
      </c>
      <c r="E44" s="24">
        <v>27800</v>
      </c>
      <c r="F44" s="25">
        <v>107200</v>
      </c>
      <c r="G44" s="26">
        <v>5.03</v>
      </c>
      <c r="H44" s="13">
        <f t="shared" si="0"/>
        <v>1.7170370370370371</v>
      </c>
      <c r="I44" s="27"/>
    </row>
    <row r="45" spans="1:9" s="28" customFormat="1" x14ac:dyDescent="0.15">
      <c r="A45" s="20">
        <v>43425</v>
      </c>
      <c r="B45" s="21">
        <v>135000</v>
      </c>
      <c r="C45" s="22">
        <v>224000</v>
      </c>
      <c r="D45" s="23">
        <v>134000</v>
      </c>
      <c r="E45" s="24">
        <v>84000</v>
      </c>
      <c r="F45" s="25">
        <v>50000</v>
      </c>
      <c r="G45" s="26">
        <v>4.16</v>
      </c>
      <c r="H45" s="13">
        <f t="shared" si="0"/>
        <v>1.6592592592592592</v>
      </c>
      <c r="I45" s="27"/>
    </row>
    <row r="46" spans="1:9" s="28" customFormat="1" x14ac:dyDescent="0.15">
      <c r="A46" s="20">
        <v>44670</v>
      </c>
      <c r="B46" s="21">
        <v>80000</v>
      </c>
      <c r="C46" s="22">
        <v>144800</v>
      </c>
      <c r="D46" s="23">
        <v>71800</v>
      </c>
      <c r="E46" s="24">
        <v>21000</v>
      </c>
      <c r="F46" s="25">
        <v>50800</v>
      </c>
      <c r="G46" s="26">
        <v>6.65</v>
      </c>
      <c r="H46" s="13">
        <f t="shared" si="0"/>
        <v>1.81</v>
      </c>
      <c r="I46" s="27"/>
    </row>
    <row r="47" spans="1:9" s="28" customFormat="1" x14ac:dyDescent="0.15">
      <c r="A47" s="20">
        <v>44678</v>
      </c>
      <c r="B47" s="21">
        <v>80000</v>
      </c>
      <c r="C47" s="22">
        <v>196600</v>
      </c>
      <c r="D47" s="23">
        <v>78600</v>
      </c>
      <c r="E47" s="24">
        <v>2000</v>
      </c>
      <c r="F47" s="25">
        <v>76600</v>
      </c>
      <c r="G47" s="26">
        <v>6.55</v>
      </c>
      <c r="H47" s="13">
        <f t="shared" si="0"/>
        <v>2.4575</v>
      </c>
      <c r="I47" s="27"/>
    </row>
    <row r="48" spans="1:9" s="28" customFormat="1" ht="15" x14ac:dyDescent="0.2">
      <c r="A48"/>
      <c r="B48"/>
      <c r="C48"/>
      <c r="D48"/>
      <c r="E48"/>
      <c r="F48"/>
      <c r="G48"/>
      <c r="H48"/>
      <c r="I48" s="27"/>
    </row>
    <row r="49" spans="1:8" x14ac:dyDescent="0.15">
      <c r="A49" s="1" t="s">
        <v>12</v>
      </c>
      <c r="H49" s="28"/>
    </row>
    <row r="50" spans="1:8" x14ac:dyDescent="0.15">
      <c r="G50" s="29"/>
      <c r="H50" s="30"/>
    </row>
    <row r="51" spans="1:8" x14ac:dyDescent="0.15">
      <c r="H51" s="28"/>
    </row>
    <row r="52" spans="1:8" x14ac:dyDescent="0.15">
      <c r="H52" s="28"/>
    </row>
    <row r="53" spans="1:8" x14ac:dyDescent="0.15">
      <c r="H53" s="28"/>
    </row>
    <row r="54" spans="1:8" x14ac:dyDescent="0.15">
      <c r="H54" s="28"/>
    </row>
    <row r="55" spans="1:8" x14ac:dyDescent="0.15">
      <c r="H55" s="28"/>
    </row>
    <row r="56" spans="1:8" x14ac:dyDescent="0.15">
      <c r="H56" s="28"/>
    </row>
    <row r="57" spans="1:8" x14ac:dyDescent="0.15">
      <c r="H57" s="28"/>
    </row>
    <row r="58" spans="1:8" x14ac:dyDescent="0.15">
      <c r="H58" s="28"/>
    </row>
  </sheetData>
  <mergeCells count="9">
    <mergeCell ref="H5:H7"/>
    <mergeCell ref="A5:A7"/>
    <mergeCell ref="B5:B7"/>
    <mergeCell ref="C5:C7"/>
    <mergeCell ref="D5:F5"/>
    <mergeCell ref="G5:G7"/>
    <mergeCell ref="D6:D7"/>
    <mergeCell ref="E6:E7"/>
    <mergeCell ref="F6:F7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BTP-20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2022-05-03T14:08:43Z</dcterms:modified>
</cp:coreProperties>
</file>