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75" yWindow="-15" windowWidth="17865" windowHeight="9525"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Portfolio'!$A$1:$D$51</definedName>
    <definedName name="_xlnm.Print_Area" localSheetId="5">Duration!$A$1:$B$62</definedName>
    <definedName name="_xlnm.Print_Area" localSheetId="0">'Market Value'!$B$3:$I$41</definedName>
    <definedName name="_xlnm.Print_Area" localSheetId="1">Return!$A$1:$J$15</definedName>
    <definedName name="_xlnm.Print_Area" localSheetId="4">'Risk Portfolio'!$A$1:$D$62</definedName>
  </definedNames>
  <calcPr calcId="125725"/>
</workbook>
</file>

<file path=xl/calcChain.xml><?xml version="1.0" encoding="utf-8"?>
<calcChain xmlns="http://schemas.openxmlformats.org/spreadsheetml/2006/main">
  <c r="D7" i="11"/>
  <c r="D6"/>
  <c r="D8" s="1"/>
  <c r="D5"/>
  <c r="B73" i="12" l="1"/>
</calcChain>
</file>

<file path=xl/sharedStrings.xml><?xml version="1.0" encoding="utf-8"?>
<sst xmlns="http://schemas.openxmlformats.org/spreadsheetml/2006/main" count="151" uniqueCount="109">
  <si>
    <t>Aportes</t>
  </si>
  <si>
    <t>Retiros</t>
  </si>
  <si>
    <t>Interés Devengado</t>
  </si>
  <si>
    <t>Ganancias (pérdidas) de capital</t>
  </si>
  <si>
    <t>marginal</t>
  </si>
  <si>
    <t>Etiqueta de Datos</t>
  </si>
  <si>
    <t>Costos de Adm. y Custodia</t>
  </si>
  <si>
    <t>FEES</t>
  </si>
  <si>
    <t>Valor de Mercado Cierre de Febrero</t>
  </si>
  <si>
    <t>Datos Gráfico Evolución Histórica del Valor de Mercado</t>
  </si>
  <si>
    <t>Fecha</t>
  </si>
  <si>
    <t>Retiro Acumulado FEES</t>
  </si>
  <si>
    <t>AAA</t>
  </si>
  <si>
    <t>AA+</t>
  </si>
  <si>
    <t>AA</t>
  </si>
  <si>
    <t>AA-</t>
  </si>
  <si>
    <t>A+</t>
  </si>
  <si>
    <t>A</t>
  </si>
  <si>
    <t>A-</t>
  </si>
  <si>
    <t>(2) Incluye costos asociados a asesorías y otros.</t>
  </si>
  <si>
    <t>Australia</t>
  </si>
  <si>
    <t>Austria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</si>
  <si>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</si>
  <si>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</si>
  <si>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</si>
  <si>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</si>
  <si>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</si>
  <si>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</si>
  <si>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</si>
  <si>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</si>
  <si>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</si>
  <si>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(1) </t>
    </r>
    <r>
      <rPr>
        <sz val="8"/>
        <color theme="1"/>
        <rFont val="Calibri"/>
        <family val="2"/>
        <scheme val="minor"/>
      </rPr>
      <t>A new invesment policy including equities was implemented.</t>
    </r>
  </si>
  <si>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</si>
  <si>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</si>
  <si>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</si>
  <si>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</si>
  <si>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</si>
  <si>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</si>
  <si>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</si>
  <si>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</si>
  <si>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</si>
  <si>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</si>
  <si>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</si>
  <si>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</si>
  <si>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</si>
  <si>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</si>
  <si>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</si>
  <si>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</si>
  <si>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</si>
  <si>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</si>
  <si>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</si>
  <si>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</si>
  <si>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</si>
  <si>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</si>
  <si>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</si>
  <si>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</si>
  <si>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</si>
  <si>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</si>
  <si>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</si>
  <si>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</si>
  <si>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</si>
  <si>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</si>
  <si>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</si>
  <si>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</si>
  <si>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</si>
  <si>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</si>
  <si>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</si>
  <si>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</si>
  <si>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</si>
  <si>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</si>
  <si>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</si>
  <si>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</si>
  <si>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</si>
  <si>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</si>
  <si>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</si>
  <si>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</si>
  <si>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</si>
  <si>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</si>
  <si>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</si>
  <si>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</si>
  <si>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</si>
  <si>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</si>
  <si>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</si>
  <si>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</si>
  <si>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</si>
  <si>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</si>
  <si>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</si>
  <si>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</si>
  <si>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</si>
  <si>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</si>
  <si>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</si>
  <si>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</si>
  <si>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Denmark</t>
  </si>
  <si>
    <r>
      <t>Others</t>
    </r>
    <r>
      <rPr>
        <vertAlign val="superscript"/>
        <sz val="11"/>
        <color theme="1"/>
        <rFont val="Calibri"/>
        <family val="2"/>
        <scheme val="minor"/>
      </rPr>
      <t xml:space="preserve"> (1)</t>
    </r>
  </si>
  <si>
    <t>Italy</t>
  </si>
  <si>
    <r>
      <t>Year to Date</t>
    </r>
    <r>
      <rPr>
        <b/>
        <vertAlign val="superscript"/>
        <sz val="11"/>
        <color theme="0"/>
        <rFont val="Calibri"/>
        <family val="2"/>
        <scheme val="minor"/>
      </rPr>
      <t xml:space="preserve"> (b)</t>
    </r>
  </si>
  <si>
    <r>
      <t xml:space="preserve">Last 3 Years </t>
    </r>
    <r>
      <rPr>
        <b/>
        <sz val="10"/>
        <color theme="0"/>
        <rFont val="Calibri"/>
        <family val="2"/>
        <scheme val="minor"/>
      </rPr>
      <t>(Annualized)</t>
    </r>
  </si>
  <si>
    <r>
      <t xml:space="preserve">Since Inception (Annualized) </t>
    </r>
    <r>
      <rPr>
        <b/>
        <vertAlign val="superscript"/>
        <sz val="11"/>
        <color theme="0"/>
        <rFont val="Calibri"/>
        <family val="2"/>
        <scheme val="minor"/>
      </rPr>
      <t>(c)</t>
    </r>
  </si>
  <si>
    <r>
      <t xml:space="preserve">Return in CLP </t>
    </r>
    <r>
      <rPr>
        <b/>
        <vertAlign val="superscript"/>
        <sz val="11"/>
        <color theme="1"/>
        <rFont val="Calibri"/>
        <family val="2"/>
        <scheme val="minor"/>
      </rPr>
      <t>(d)</t>
    </r>
  </si>
  <si>
    <r>
      <rPr>
        <vertAlign val="superscript"/>
        <sz val="8"/>
        <color theme="1"/>
        <rFont val="Calibri"/>
        <family val="2"/>
        <scheme val="minor"/>
      </rPr>
      <t>(b)</t>
    </r>
    <r>
      <rPr>
        <sz val="8"/>
        <color theme="1"/>
        <rFont val="Calibri"/>
        <family val="2"/>
        <scheme val="minor"/>
      </rPr>
      <t xml:space="preserve"> YTD returns for Sovereign Bills and Bonds, Inflation Linked Bonds, and the externally managed Equity portfolios are only reflecting five months returns from August 2013.</t>
    </r>
  </si>
  <si>
    <r>
      <rPr>
        <vertAlign val="superscript"/>
        <sz val="8"/>
        <color theme="1"/>
        <rFont val="Calibri"/>
        <family val="2"/>
        <scheme val="minor"/>
      </rPr>
      <t>(c)</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</si>
  <si>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</si>
  <si>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t>Hong Kong (China)</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</si>
  <si>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</si>
  <si>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</si>
  <si>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t>January</t>
  </si>
  <si>
    <t>31/1/2014</t>
  </si>
  <si>
    <t>China</t>
  </si>
  <si>
    <t>Others</t>
  </si>
</sst>
</file>

<file path=xl/styles.xml><?xml version="1.0" encoding="utf-8"?>
<styleSheet xmlns="http://schemas.openxmlformats.org/spreadsheetml/2006/main">
  <numFmts count="6">
    <numFmt numFmtId="164" formatCode="&quot;$&quot;#,##0.00_);[Red]\(&quot;$&quot;#,##0.00\)"/>
    <numFmt numFmtId="165" formatCode="_(* #,##0.00_);_(* \(#,##0.00\);_(* &quot;-&quot;??_);_(@_)"/>
    <numFmt numFmtId="166" formatCode="0.0"/>
    <numFmt numFmtId="167" formatCode="#,##0.0"/>
    <numFmt numFmtId="168" formatCode="mmmm"/>
    <numFmt numFmtId="169" formatCode="0.0%"/>
  </numFmts>
  <fonts count="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68">
    <xf numFmtId="0" fontId="0" fillId="0" borderId="0" xfId="0"/>
    <xf numFmtId="0" fontId="0" fillId="2" borderId="0" xfId="0" applyFill="1"/>
    <xf numFmtId="0" fontId="4" fillId="3" borderId="1" xfId="0" applyFont="1" applyFill="1" applyBorder="1"/>
    <xf numFmtId="0" fontId="0" fillId="2" borderId="0" xfId="0" applyFill="1" applyBorder="1"/>
    <xf numFmtId="0" fontId="0" fillId="2" borderId="2" xfId="0" applyFill="1" applyBorder="1"/>
    <xf numFmtId="0" fontId="3" fillId="2" borderId="0" xfId="0" applyFont="1" applyFill="1"/>
    <xf numFmtId="0" fontId="2" fillId="3" borderId="0" xfId="0" applyFont="1" applyFill="1" applyAlignment="1">
      <alignment wrapText="1"/>
    </xf>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7"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6"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169"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0" fillId="2" borderId="0" xfId="1" applyNumberFormat="1" applyFont="1" applyFill="1" applyBorder="1" applyAlignment="1">
      <alignment horizontal="right" indent="3"/>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9" fontId="0" fillId="2" borderId="0" xfId="1" applyNumberFormat="1" applyFont="1" applyFill="1" applyBorder="1" applyAlignment="1">
      <alignment horizontal="center"/>
    </xf>
    <xf numFmtId="0" fontId="0" fillId="2" borderId="2" xfId="0" applyFill="1" applyBorder="1" applyAlignment="1">
      <alignment horizontal="left"/>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5" fontId="3" fillId="2" borderId="0" xfId="0" applyNumberFormat="1" applyFont="1" applyFill="1"/>
    <xf numFmtId="10" fontId="0" fillId="2" borderId="0" xfId="0" applyNumberFormat="1" applyFont="1" applyFill="1" applyAlignment="1">
      <alignment horizontal="right" indent="2"/>
    </xf>
    <xf numFmtId="0" fontId="0" fillId="2" borderId="0" xfId="0" applyFill="1" applyAlignment="1">
      <alignment horizontal="left"/>
    </xf>
    <xf numFmtId="169"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165" fontId="0" fillId="2" borderId="0" xfId="0" applyNumberFormat="1" applyFont="1" applyFill="1"/>
    <xf numFmtId="0" fontId="0" fillId="2" borderId="13" xfId="0" applyFill="1" applyBorder="1"/>
    <xf numFmtId="0" fontId="0" fillId="2" borderId="13" xfId="0" applyFont="1" applyFill="1" applyBorder="1"/>
    <xf numFmtId="0" fontId="2" fillId="3" borderId="0" xfId="0" applyFont="1" applyFill="1" applyBorder="1" applyAlignment="1">
      <alignment vertic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4" fillId="3" borderId="0" xfId="0" applyFont="1" applyFill="1" applyAlignment="1">
      <alignment vertical="center"/>
    </xf>
    <xf numFmtId="0" fontId="15" fillId="3" borderId="2" xfId="0" applyFont="1" applyFill="1" applyBorder="1" applyAlignment="1">
      <alignment horizontal="center" wrapText="1"/>
    </xf>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169" fontId="0" fillId="2" borderId="3" xfId="1" applyNumberFormat="1" applyFont="1" applyFill="1" applyBorder="1" applyAlignment="1">
      <alignment horizontal="center"/>
    </xf>
    <xf numFmtId="169" fontId="3" fillId="2" borderId="0" xfId="1" applyNumberFormat="1" applyFont="1" applyFill="1" applyBorder="1" applyAlignment="1">
      <alignment horizontal="center"/>
    </xf>
    <xf numFmtId="0" fontId="15" fillId="3" borderId="2" xfId="0" applyFont="1" applyFill="1" applyBorder="1" applyAlignment="1">
      <alignment wrapText="1"/>
    </xf>
    <xf numFmtId="0" fontId="3" fillId="2" borderId="3" xfId="0" applyFont="1" applyFill="1" applyBorder="1" applyAlignment="1">
      <alignment horizontal="left"/>
    </xf>
    <xf numFmtId="169" fontId="3" fillId="2" borderId="3" xfId="1" applyNumberFormat="1" applyFont="1" applyFill="1" applyBorder="1" applyAlignment="1">
      <alignment horizontal="center"/>
    </xf>
    <xf numFmtId="0" fontId="2" fillId="3" borderId="0" xfId="0" applyFont="1" applyFill="1" applyBorder="1" applyAlignment="1">
      <alignment vertical="center" wrapText="1"/>
    </xf>
    <xf numFmtId="0" fontId="2" fillId="3" borderId="2" xfId="0" applyFont="1" applyFill="1" applyBorder="1" applyAlignment="1">
      <alignment vertical="center" wrapText="1"/>
    </xf>
    <xf numFmtId="0" fontId="0" fillId="2" borderId="3" xfId="0" applyFill="1" applyBorder="1" applyAlignment="1">
      <alignment vertical="top" wrapText="1"/>
    </xf>
    <xf numFmtId="165" fontId="0" fillId="2" borderId="0" xfId="4" applyNumberFormat="1" applyFont="1" applyFill="1" applyBorder="1"/>
    <xf numFmtId="165" fontId="0" fillId="2" borderId="2" xfId="4" applyNumberFormat="1" applyFont="1" applyFill="1" applyBorder="1"/>
    <xf numFmtId="165" fontId="3" fillId="2" borderId="0" xfId="4" applyNumberFormat="1" applyFont="1" applyFill="1" applyAlignment="1">
      <alignment horizontal="right" indent="1"/>
    </xf>
    <xf numFmtId="165" fontId="17" fillId="2" borderId="0" xfId="4" applyFont="1" applyFill="1" applyBorder="1" applyAlignment="1">
      <alignment horizontal="right" indent="2"/>
    </xf>
    <xf numFmtId="165" fontId="0" fillId="2" borderId="0" xfId="0" applyNumberFormat="1" applyFill="1"/>
    <xf numFmtId="165" fontId="3" fillId="2" borderId="3" xfId="4" applyFont="1" applyFill="1" applyBorder="1" applyAlignment="1">
      <alignment horizontal="right" indent="1"/>
    </xf>
    <xf numFmtId="165" fontId="0" fillId="2" borderId="0" xfId="4" applyNumberFormat="1" applyFont="1" applyFill="1" applyAlignment="1">
      <alignment horizontal="center" vertical="center"/>
    </xf>
    <xf numFmtId="165" fontId="0" fillId="2" borderId="2" xfId="4" applyNumberFormat="1" applyFont="1" applyFill="1" applyBorder="1" applyAlignment="1">
      <alignment horizontal="center" vertical="center"/>
    </xf>
    <xf numFmtId="165" fontId="3" fillId="2" borderId="0" xfId="4" applyNumberFormat="1" applyFont="1" applyFill="1" applyAlignment="1">
      <alignment horizontal="center" vertic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165" fontId="0" fillId="2" borderId="0" xfId="5" applyNumberFormat="1" applyFont="1" applyFill="1" applyBorder="1" applyAlignment="1">
      <alignment horizontal="center"/>
    </xf>
    <xf numFmtId="165" fontId="3" fillId="2" borderId="3" xfId="5" applyNumberFormat="1" applyFont="1" applyFill="1" applyBorder="1" applyAlignment="1">
      <alignment horizontal="center"/>
    </xf>
    <xf numFmtId="0" fontId="19" fillId="2" borderId="3" xfId="0" applyFont="1" applyFill="1" applyBorder="1"/>
    <xf numFmtId="0" fontId="2" fillId="3" borderId="9" xfId="0" applyFont="1" applyFill="1" applyBorder="1"/>
    <xf numFmtId="0" fontId="4" fillId="3" borderId="15" xfId="0" applyFont="1" applyFill="1" applyBorder="1"/>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49" fontId="10" fillId="2" borderId="0" xfId="0" applyNumberFormat="1" applyFont="1" applyFill="1" applyBorder="1" applyAlignment="1">
      <alignment vertical="top"/>
    </xf>
    <xf numFmtId="49" fontId="10" fillId="2" borderId="0" xfId="0" applyNumberFormat="1" applyFont="1" applyFill="1" applyBorder="1" applyAlignment="1">
      <alignment vertical="top" wrapText="1"/>
    </xf>
    <xf numFmtId="49" fontId="10" fillId="2" borderId="0" xfId="0" applyNumberFormat="1" applyFont="1" applyFill="1" applyBorder="1" applyAlignment="1">
      <alignment horizontal="left" vertical="top"/>
    </xf>
    <xf numFmtId="0" fontId="2" fillId="3" borderId="3" xfId="0" applyFont="1" applyFill="1" applyBorder="1" applyAlignment="1">
      <alignment horizontal="center" vertical="center" wrapText="1"/>
    </xf>
    <xf numFmtId="0" fontId="0" fillId="2" borderId="0" xfId="0" applyNumberFormat="1" applyFill="1"/>
    <xf numFmtId="169" fontId="1" fillId="2" borderId="0" xfId="1" applyNumberFormat="1" applyFont="1" applyFill="1" applyAlignment="1">
      <alignment horizontal="center"/>
    </xf>
    <xf numFmtId="169" fontId="1" fillId="2" borderId="0" xfId="1" applyNumberFormat="1" applyFont="1" applyFill="1" applyBorder="1" applyAlignment="1">
      <alignment horizontal="center"/>
    </xf>
    <xf numFmtId="169" fontId="1" fillId="2" borderId="2" xfId="1" applyNumberFormat="1" applyFont="1" applyFill="1" applyBorder="1" applyAlignment="1">
      <alignment horizont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0" fillId="2" borderId="0" xfId="0" applyFont="1" applyFill="1" applyAlignment="1">
      <alignment horizontal="left"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49" fontId="10"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0" xfId="0" applyFont="1" applyFill="1" applyBorder="1" applyAlignment="1">
      <alignment horizontal="center" vertical="center"/>
    </xf>
  </cellXfs>
  <cellStyles count="6">
    <cellStyle name="Comma 2" xfId="2"/>
    <cellStyle name="Millares 2 2" xfId="4"/>
    <cellStyle name="Millares 3" xfId="5"/>
    <cellStyle name="Normal" xfId="0" builtinId="0"/>
    <cellStyle name="Percent 2" xfId="3"/>
    <cellStyle name="Porcentual" xfId="1" builtinId="5"/>
  </cellStyles>
  <dxfs count="4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254000</xdr:colOff>
      <xdr:row>34</xdr:row>
      <xdr:rowOff>76200</xdr:rowOff>
    </xdr:from>
    <xdr:to>
      <xdr:col>8</xdr:col>
      <xdr:colOff>233382</xdr:colOff>
      <xdr:row>53</xdr:row>
      <xdr:rowOff>17073</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1016000" y="6591300"/>
          <a:ext cx="8285182" cy="3560373"/>
        </a:xfrm>
        <a:prstGeom prst="rect">
          <a:avLst/>
        </a:prstGeom>
      </xdr:spPr>
    </xdr:pic>
    <xdr:clientData/>
  </xdr:twoCellAnchor>
  <xdr:twoCellAnchor editAs="oneCell">
    <xdr:from>
      <xdr:col>1</xdr:col>
      <xdr:colOff>533399</xdr:colOff>
      <xdr:row>52</xdr:row>
      <xdr:rowOff>88900</xdr:rowOff>
    </xdr:from>
    <xdr:to>
      <xdr:col>8</xdr:col>
      <xdr:colOff>118508</xdr:colOff>
      <xdr:row>75</xdr:row>
      <xdr:rowOff>76200</xdr:rowOff>
    </xdr:to>
    <xdr:pic>
      <xdr:nvPicPr>
        <xdr:cNvPr id="7" name="6 Imagen"/>
        <xdr:cNvPicPr>
          <a:picLocks noChangeAspect="1"/>
        </xdr:cNvPicPr>
      </xdr:nvPicPr>
      <xdr:blipFill>
        <a:blip xmlns:r="http://schemas.openxmlformats.org/officeDocument/2006/relationships" r:embed="rId2" cstate="print"/>
        <a:stretch>
          <a:fillRect/>
        </a:stretch>
      </xdr:blipFill>
      <xdr:spPr>
        <a:xfrm>
          <a:off x="1295399" y="10033000"/>
          <a:ext cx="7890909" cy="4178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Hoja1">
    <pageSetUpPr fitToPage="1"/>
  </sheetPr>
  <dimension ref="B1:Q76"/>
  <sheetViews>
    <sheetView tabSelected="1" zoomScale="75" zoomScaleNormal="75" workbookViewId="0">
      <selection activeCell="J66" sqref="J66"/>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8" style="1" customWidth="1"/>
    <col min="12" max="12" width="17.140625" style="1" customWidth="1"/>
    <col min="13" max="16" width="11.42578125" style="1" customWidth="1"/>
    <col min="17" max="16384" width="11.42578125" style="1"/>
  </cols>
  <sheetData>
    <row r="1" spans="2:10" ht="21">
      <c r="B1" s="21" t="s">
        <v>87</v>
      </c>
    </row>
    <row r="2" spans="2:10"/>
    <row r="3" spans="2:10"/>
    <row r="4" spans="2:10">
      <c r="B4" s="119" t="s">
        <v>24</v>
      </c>
      <c r="C4" s="140">
        <v>2007</v>
      </c>
      <c r="D4" s="140">
        <v>2008</v>
      </c>
      <c r="E4" s="140">
        <v>2009</v>
      </c>
      <c r="F4" s="140">
        <v>2010</v>
      </c>
      <c r="G4" s="140">
        <v>2011</v>
      </c>
      <c r="H4" s="140">
        <v>2012</v>
      </c>
      <c r="I4" s="135">
        <v>2013</v>
      </c>
      <c r="J4" s="130">
        <v>2014</v>
      </c>
    </row>
    <row r="5" spans="2:10">
      <c r="B5" s="120" t="s">
        <v>25</v>
      </c>
      <c r="C5" s="141"/>
      <c r="D5" s="141"/>
      <c r="E5" s="141"/>
      <c r="F5" s="141"/>
      <c r="G5" s="141"/>
      <c r="H5" s="141"/>
      <c r="I5" s="136"/>
      <c r="J5" s="67" t="s">
        <v>105</v>
      </c>
    </row>
    <row r="6" spans="2:10" ht="17.25">
      <c r="B6" s="3" t="s">
        <v>26</v>
      </c>
      <c r="C6" s="113">
        <v>4216.2912572799996</v>
      </c>
      <c r="D6" s="113">
        <v>5957.1184612000006</v>
      </c>
      <c r="E6" s="113">
        <v>3373.6570606099999</v>
      </c>
      <c r="F6" s="113">
        <v>3773.4960356099996</v>
      </c>
      <c r="G6" s="113">
        <v>3939.3306629500007</v>
      </c>
      <c r="H6" s="113">
        <v>4488.13777089</v>
      </c>
      <c r="I6" s="113">
        <v>5107.56740575</v>
      </c>
      <c r="J6" s="113">
        <v>5144.7383983900017</v>
      </c>
    </row>
    <row r="7" spans="2:10">
      <c r="B7" s="3" t="s">
        <v>27</v>
      </c>
      <c r="C7" s="42">
        <v>9323.7256759700012</v>
      </c>
      <c r="D7" s="42">
        <v>13583.622610800001</v>
      </c>
      <c r="E7" s="42">
        <v>7508.8538014700016</v>
      </c>
      <c r="F7" s="113">
        <v>8501.341879110003</v>
      </c>
      <c r="G7" s="42">
        <v>8755.8317868400027</v>
      </c>
      <c r="H7" s="42">
        <v>9987.3672967500006</v>
      </c>
      <c r="I7" s="113">
        <v>8524.0845983800009</v>
      </c>
      <c r="J7" s="113">
        <v>8675.2864472099991</v>
      </c>
    </row>
    <row r="8" spans="2:10">
      <c r="B8" s="87" t="s">
        <v>28</v>
      </c>
      <c r="C8" s="42">
        <v>492.58848966000005</v>
      </c>
      <c r="D8" s="42">
        <v>669.93446676999997</v>
      </c>
      <c r="E8" s="42">
        <v>402.27367120999997</v>
      </c>
      <c r="F8" s="42">
        <v>445.26323982999992</v>
      </c>
      <c r="G8" s="42">
        <v>461.47998080000008</v>
      </c>
      <c r="H8" s="42">
        <v>522.01358978999997</v>
      </c>
      <c r="I8" s="113">
        <v>541.64268302000005</v>
      </c>
      <c r="J8" s="113">
        <v>545.41087120000009</v>
      </c>
    </row>
    <row r="9" spans="2:10">
      <c r="B9" s="4" t="s">
        <v>29</v>
      </c>
      <c r="C9" s="114" t="s">
        <v>22</v>
      </c>
      <c r="D9" s="114" t="s">
        <v>22</v>
      </c>
      <c r="E9" s="114" t="s">
        <v>22</v>
      </c>
      <c r="F9" s="114" t="s">
        <v>22</v>
      </c>
      <c r="G9" s="114" t="s">
        <v>22</v>
      </c>
      <c r="H9" s="114" t="s">
        <v>22</v>
      </c>
      <c r="I9" s="114">
        <v>1245.8311450400017</v>
      </c>
      <c r="J9" s="114">
        <v>1195.7865849099951</v>
      </c>
    </row>
    <row r="10" spans="2:10">
      <c r="B10" s="5" t="s">
        <v>30</v>
      </c>
      <c r="C10" s="115">
        <v>14032.605422910001</v>
      </c>
      <c r="D10" s="115">
        <v>20210.67553877</v>
      </c>
      <c r="E10" s="115">
        <v>11284.784533290001</v>
      </c>
      <c r="F10" s="115">
        <v>12720.101154550002</v>
      </c>
      <c r="G10" s="115">
        <v>13156.642430590004</v>
      </c>
      <c r="H10" s="115">
        <v>14997.518657430001</v>
      </c>
      <c r="I10" s="115">
        <v>15419.125832190002</v>
      </c>
      <c r="J10" s="115">
        <v>15561.222301709995</v>
      </c>
    </row>
    <row r="11" spans="2:10">
      <c r="B11" s="62" t="s">
        <v>31</v>
      </c>
      <c r="D11"/>
      <c r="G11" s="3"/>
      <c r="H11" s="3"/>
    </row>
    <row r="12" spans="2:10">
      <c r="B12" s="62" t="s">
        <v>32</v>
      </c>
      <c r="G12" s="3"/>
      <c r="H12" s="3"/>
    </row>
    <row r="13" spans="2:10" ht="12" customHeight="1">
      <c r="G13" s="3"/>
      <c r="H13" s="3"/>
    </row>
    <row r="14" spans="2:10" ht="15" customHeight="1">
      <c r="B14" s="121" t="s">
        <v>33</v>
      </c>
      <c r="C14" s="140">
        <v>2007</v>
      </c>
      <c r="D14" s="140">
        <v>2008</v>
      </c>
      <c r="E14" s="140">
        <v>2009</v>
      </c>
      <c r="F14" s="140">
        <v>2010</v>
      </c>
      <c r="G14" s="140">
        <v>2011</v>
      </c>
      <c r="H14" s="140">
        <v>2012</v>
      </c>
      <c r="I14" s="135">
        <v>2013</v>
      </c>
      <c r="J14" s="130">
        <v>2014</v>
      </c>
    </row>
    <row r="15" spans="2:10">
      <c r="B15" s="120" t="s">
        <v>25</v>
      </c>
      <c r="C15" s="141"/>
      <c r="D15" s="141"/>
      <c r="E15" s="141"/>
      <c r="F15" s="141"/>
      <c r="G15" s="141"/>
      <c r="H15" s="141"/>
      <c r="I15" s="136"/>
      <c r="J15" s="67" t="s">
        <v>105</v>
      </c>
    </row>
    <row r="16" spans="2:10">
      <c r="B16" s="3" t="s">
        <v>34</v>
      </c>
      <c r="C16" s="113">
        <v>9283.19209142</v>
      </c>
      <c r="D16" s="113">
        <v>16617.203969329996</v>
      </c>
      <c r="E16" s="113">
        <v>8913.9609656699995</v>
      </c>
      <c r="F16" s="113">
        <v>10112.216696999998</v>
      </c>
      <c r="G16" s="113">
        <v>10949.502272829999</v>
      </c>
      <c r="H16" s="113">
        <v>12746.003334679999</v>
      </c>
      <c r="I16" s="113">
        <v>11450.710295819999</v>
      </c>
      <c r="J16" s="113">
        <v>11553.546680959998</v>
      </c>
    </row>
    <row r="17" spans="2:17">
      <c r="B17" s="3" t="s">
        <v>35</v>
      </c>
      <c r="C17" s="42">
        <v>4216.2912572800005</v>
      </c>
      <c r="D17" s="42">
        <v>3593.4715694400002</v>
      </c>
      <c r="E17" s="42">
        <v>2370.8235676199997</v>
      </c>
      <c r="F17" s="42">
        <v>2607.8844575500002</v>
      </c>
      <c r="G17" s="42">
        <v>2207.1401577600004</v>
      </c>
      <c r="H17" s="42">
        <v>2251.5153227500005</v>
      </c>
      <c r="I17" s="42">
        <v>2722.5843913300005</v>
      </c>
      <c r="J17" s="42">
        <v>2811.8890358400008</v>
      </c>
    </row>
    <row r="18" spans="2:17">
      <c r="B18" s="3" t="s">
        <v>36</v>
      </c>
      <c r="C18" s="42">
        <v>533.12207421000005</v>
      </c>
      <c r="D18" s="42">
        <v>0</v>
      </c>
      <c r="E18" s="42">
        <v>0</v>
      </c>
      <c r="F18" s="42">
        <v>0</v>
      </c>
      <c r="G18" s="42">
        <v>0</v>
      </c>
      <c r="H18" s="42">
        <v>0</v>
      </c>
      <c r="I18" s="42" t="s">
        <v>22</v>
      </c>
      <c r="J18" s="42" t="s">
        <v>22</v>
      </c>
    </row>
    <row r="19" spans="2:17">
      <c r="B19" s="4" t="s">
        <v>29</v>
      </c>
      <c r="C19" s="114" t="s">
        <v>22</v>
      </c>
      <c r="D19" s="114">
        <v>0</v>
      </c>
      <c r="E19" s="114">
        <v>0</v>
      </c>
      <c r="F19" s="114">
        <v>0</v>
      </c>
      <c r="G19" s="114">
        <v>0</v>
      </c>
      <c r="H19" s="114">
        <v>0</v>
      </c>
      <c r="I19" s="114">
        <v>1245.8311450400017</v>
      </c>
      <c r="J19" s="114">
        <v>1195.7865849099951</v>
      </c>
    </row>
    <row r="20" spans="2:17">
      <c r="B20" s="5" t="s">
        <v>30</v>
      </c>
      <c r="C20" s="115">
        <v>14032.605422909999</v>
      </c>
      <c r="D20" s="115">
        <v>20210.675538769996</v>
      </c>
      <c r="E20" s="115">
        <v>11284.78453329</v>
      </c>
      <c r="F20" s="115">
        <v>12720.101154549999</v>
      </c>
      <c r="G20" s="115">
        <v>13156.64243059</v>
      </c>
      <c r="H20" s="115">
        <v>14997.518657429999</v>
      </c>
      <c r="I20" s="115">
        <v>15419.12583219</v>
      </c>
      <c r="J20" s="115">
        <v>15561.222301709993</v>
      </c>
    </row>
    <row r="21" spans="2:17">
      <c r="B21" s="62" t="s">
        <v>31</v>
      </c>
      <c r="K21" s="131"/>
    </row>
    <row r="22" spans="2:17">
      <c r="B22" s="62"/>
      <c r="K22" s="131"/>
    </row>
    <row r="23" spans="2:17" ht="16.5" customHeight="1">
      <c r="B23" s="6" t="s">
        <v>37</v>
      </c>
      <c r="C23" s="140">
        <v>2007</v>
      </c>
      <c r="D23" s="140">
        <v>2008</v>
      </c>
      <c r="E23" s="140">
        <v>2009</v>
      </c>
      <c r="F23" s="140">
        <v>2010</v>
      </c>
      <c r="G23" s="140">
        <v>2011</v>
      </c>
      <c r="H23" s="140">
        <v>2012</v>
      </c>
      <c r="I23" s="135">
        <v>2013</v>
      </c>
      <c r="J23" s="130">
        <v>2014</v>
      </c>
      <c r="K23" s="137" t="s">
        <v>38</v>
      </c>
      <c r="L23" s="16"/>
      <c r="M23" s="16"/>
      <c r="N23" s="16"/>
      <c r="O23" s="16"/>
      <c r="P23" s="16"/>
      <c r="Q23" s="16"/>
    </row>
    <row r="24" spans="2:17" ht="15" customHeight="1">
      <c r="B24" s="2" t="s">
        <v>25</v>
      </c>
      <c r="C24" s="141"/>
      <c r="D24" s="141"/>
      <c r="E24" s="141"/>
      <c r="F24" s="141"/>
      <c r="G24" s="141"/>
      <c r="H24" s="141"/>
      <c r="I24" s="136"/>
      <c r="J24" s="67" t="s">
        <v>105</v>
      </c>
      <c r="K24" s="138"/>
      <c r="L24" s="16"/>
      <c r="M24" s="16"/>
      <c r="N24" s="16"/>
      <c r="O24" s="16"/>
      <c r="P24" s="16"/>
      <c r="Q24" s="16"/>
    </row>
    <row r="25" spans="2:17" ht="17.25" customHeight="1">
      <c r="B25" s="7" t="s">
        <v>39</v>
      </c>
      <c r="C25" s="42">
        <v>0</v>
      </c>
      <c r="D25" s="42">
        <v>14032.605422910001</v>
      </c>
      <c r="E25" s="42">
        <v>20210.675538769996</v>
      </c>
      <c r="F25" s="42">
        <v>11284.784533290001</v>
      </c>
      <c r="G25" s="42">
        <v>12720.101154549999</v>
      </c>
      <c r="H25" s="42">
        <v>13156.64243059</v>
      </c>
      <c r="I25" s="42">
        <v>14997.518657430001</v>
      </c>
      <c r="J25" s="42">
        <v>15419.12583219</v>
      </c>
      <c r="K25" s="42">
        <v>0</v>
      </c>
      <c r="L25" s="16"/>
      <c r="M25" s="16"/>
      <c r="N25" s="16"/>
      <c r="O25" s="16"/>
      <c r="P25" s="16"/>
      <c r="Q25" s="16"/>
    </row>
    <row r="26" spans="2:17">
      <c r="B26" s="1" t="s">
        <v>40</v>
      </c>
      <c r="C26" s="42">
        <v>13100</v>
      </c>
      <c r="D26" s="42">
        <v>5000</v>
      </c>
      <c r="E26" s="42">
        <v>0</v>
      </c>
      <c r="F26" s="42">
        <v>1362.3253914899999</v>
      </c>
      <c r="G26" s="42">
        <v>0</v>
      </c>
      <c r="H26" s="42">
        <v>1700</v>
      </c>
      <c r="I26" s="42">
        <v>603.38535014000001</v>
      </c>
      <c r="J26" s="42">
        <v>0</v>
      </c>
      <c r="K26" s="42">
        <v>21765.710741630002</v>
      </c>
      <c r="L26" s="16"/>
      <c r="M26" s="16"/>
      <c r="N26" s="16"/>
      <c r="O26" s="16"/>
      <c r="P26" s="16"/>
      <c r="Q26" s="16"/>
    </row>
    <row r="27" spans="2:17">
      <c r="B27" s="3" t="s">
        <v>41</v>
      </c>
      <c r="C27" s="42">
        <v>0</v>
      </c>
      <c r="D27" s="42">
        <v>0</v>
      </c>
      <c r="E27" s="42">
        <v>-9277.70579507</v>
      </c>
      <c r="F27" s="42">
        <v>-150</v>
      </c>
      <c r="G27" s="42">
        <v>0</v>
      </c>
      <c r="H27" s="42">
        <v>0</v>
      </c>
      <c r="I27" s="42">
        <v>0</v>
      </c>
      <c r="J27" s="42">
        <v>0</v>
      </c>
      <c r="K27" s="42">
        <v>-9427.70579507</v>
      </c>
      <c r="L27" s="16"/>
      <c r="M27" s="16"/>
      <c r="N27" s="16"/>
      <c r="O27" s="16"/>
      <c r="P27" s="16"/>
      <c r="Q27" s="16"/>
    </row>
    <row r="28" spans="2:17">
      <c r="B28" s="3" t="s">
        <v>42</v>
      </c>
      <c r="C28" s="42">
        <v>326.14835669000001</v>
      </c>
      <c r="D28" s="42">
        <v>623.95097544999999</v>
      </c>
      <c r="E28" s="42">
        <v>404.27454465000005</v>
      </c>
      <c r="F28" s="42">
        <v>227.62936769000001</v>
      </c>
      <c r="G28" s="42">
        <v>236.99195582999999</v>
      </c>
      <c r="H28" s="42">
        <v>201.88995047999998</v>
      </c>
      <c r="I28" s="42">
        <v>184.10161474</v>
      </c>
      <c r="J28" s="42">
        <v>15.266729269999999</v>
      </c>
      <c r="K28" s="42">
        <v>2220.2534947999998</v>
      </c>
      <c r="L28" s="16"/>
      <c r="M28" s="16"/>
      <c r="N28" s="16"/>
      <c r="O28" s="16"/>
      <c r="P28" s="16"/>
      <c r="Q28" s="16"/>
    </row>
    <row r="29" spans="2:17">
      <c r="B29" s="3" t="s">
        <v>43</v>
      </c>
      <c r="C29" s="122">
        <v>606.80701622000015</v>
      </c>
      <c r="D29" s="122">
        <v>556.08272718999524</v>
      </c>
      <c r="E29" s="122">
        <v>-50.834929569993768</v>
      </c>
      <c r="F29" s="122">
        <v>-3.5096670600025845</v>
      </c>
      <c r="G29" s="122">
        <v>200.70771174000024</v>
      </c>
      <c r="H29" s="122">
        <v>-59.714809080000038</v>
      </c>
      <c r="I29" s="122">
        <v>-363.71109302000013</v>
      </c>
      <c r="J29" s="122">
        <v>126.82974024999749</v>
      </c>
      <c r="K29" s="42">
        <v>1012.6566966699975</v>
      </c>
      <c r="L29" s="16"/>
      <c r="M29" s="16"/>
      <c r="N29" s="16"/>
      <c r="O29" s="16"/>
      <c r="P29" s="16"/>
      <c r="Q29" s="16"/>
    </row>
    <row r="30" spans="2:17" ht="17.25">
      <c r="B30" s="4" t="s">
        <v>44</v>
      </c>
      <c r="C30" s="114">
        <v>-0.34994999999999998</v>
      </c>
      <c r="D30" s="114">
        <v>-1.9635867799999998</v>
      </c>
      <c r="E30" s="114">
        <v>-1.6248254899999983</v>
      </c>
      <c r="F30" s="114">
        <v>-1.12847086</v>
      </c>
      <c r="G30" s="114">
        <v>-1.1583915300000001</v>
      </c>
      <c r="H30" s="114">
        <v>-1.2989145600000001</v>
      </c>
      <c r="I30" s="114">
        <v>-2.1686971000000002</v>
      </c>
      <c r="J30" s="114">
        <v>0</v>
      </c>
      <c r="K30" s="114">
        <v>-9.6928363199999978</v>
      </c>
      <c r="L30" s="16"/>
      <c r="M30" s="16"/>
      <c r="N30" s="16"/>
      <c r="O30" s="16"/>
      <c r="P30" s="16"/>
      <c r="Q30" s="16"/>
    </row>
    <row r="31" spans="2:17">
      <c r="B31" s="5" t="s">
        <v>45</v>
      </c>
      <c r="C31" s="123">
        <v>14032.605422910001</v>
      </c>
      <c r="D31" s="123">
        <v>20210.675538769996</v>
      </c>
      <c r="E31" s="123">
        <v>11284.784533290001</v>
      </c>
      <c r="F31" s="123">
        <v>12720.101154549999</v>
      </c>
      <c r="G31" s="123">
        <v>13156.64243059</v>
      </c>
      <c r="H31" s="123">
        <v>14997.518657429999</v>
      </c>
      <c r="I31" s="123">
        <v>15419.12583219</v>
      </c>
      <c r="J31" s="123">
        <v>15561.222301709999</v>
      </c>
      <c r="K31" s="123">
        <v>15561.222301709999</v>
      </c>
      <c r="L31" s="16"/>
      <c r="M31" s="16"/>
      <c r="N31" s="16"/>
      <c r="O31" s="16"/>
      <c r="P31" s="16"/>
      <c r="Q31" s="16"/>
    </row>
    <row r="32" spans="2:17" ht="10.5" customHeight="1">
      <c r="B32" s="139" t="s">
        <v>46</v>
      </c>
      <c r="C32" s="139"/>
      <c r="D32" s="139"/>
      <c r="E32" s="139"/>
      <c r="F32" s="139"/>
      <c r="G32" s="139"/>
      <c r="H32" s="139"/>
      <c r="I32" s="139"/>
      <c r="J32" s="139"/>
      <c r="K32" s="16"/>
      <c r="L32" s="20"/>
      <c r="M32" s="20"/>
      <c r="N32" s="16"/>
      <c r="O32" s="16"/>
      <c r="P32" s="16"/>
    </row>
    <row r="33" spans="2:16" ht="10.5" customHeight="1">
      <c r="B33" s="142" t="s">
        <v>47</v>
      </c>
      <c r="C33" s="142"/>
      <c r="D33" s="61"/>
      <c r="E33" s="61"/>
      <c r="F33" s="61"/>
      <c r="G33" s="61"/>
      <c r="H33" s="61"/>
      <c r="I33" s="61"/>
      <c r="J33" s="61"/>
      <c r="K33" s="16"/>
      <c r="L33" s="20"/>
      <c r="M33" s="16"/>
      <c r="N33" s="16"/>
      <c r="O33" s="20"/>
      <c r="P33" s="16"/>
    </row>
    <row r="34" spans="2:16">
      <c r="B34" s="9" t="s">
        <v>19</v>
      </c>
      <c r="C34" s="62"/>
      <c r="D34" s="68"/>
      <c r="E34" s="62"/>
      <c r="F34" s="62"/>
      <c r="G34" s="62"/>
      <c r="H34" s="62"/>
      <c r="I34" s="8"/>
      <c r="J34" s="8"/>
      <c r="K34" s="16"/>
      <c r="L34" s="20"/>
      <c r="M34" s="16"/>
      <c r="N34" s="16"/>
      <c r="O34" s="20"/>
      <c r="P34" s="16"/>
    </row>
    <row r="35" spans="2:16">
      <c r="B35" s="10"/>
      <c r="K35" s="16"/>
      <c r="L35" s="16"/>
      <c r="M35" s="16"/>
      <c r="N35" s="16"/>
      <c r="O35" s="16"/>
      <c r="P35" s="16"/>
    </row>
    <row r="36" spans="2:16">
      <c r="B36" s="3"/>
      <c r="K36" s="16"/>
      <c r="L36" s="16"/>
      <c r="M36" s="16"/>
      <c r="N36" s="16"/>
      <c r="O36" s="16"/>
      <c r="P36" s="16"/>
    </row>
    <row r="37" spans="2:16">
      <c r="K37" s="16"/>
      <c r="L37" s="16"/>
      <c r="M37" s="16"/>
      <c r="N37" s="16"/>
      <c r="O37" s="16"/>
      <c r="P37" s="16"/>
    </row>
    <row r="38" spans="2:16">
      <c r="K38" s="16"/>
      <c r="L38" s="16"/>
      <c r="M38" s="16"/>
      <c r="N38" s="16"/>
      <c r="O38" s="16"/>
      <c r="P38" s="16"/>
    </row>
    <row r="39" spans="2:16">
      <c r="K39" s="16" t="s">
        <v>4</v>
      </c>
      <c r="L39" s="16" t="s">
        <v>5</v>
      </c>
      <c r="M39" s="16"/>
      <c r="N39" s="16"/>
      <c r="O39" s="16"/>
      <c r="P39" s="16"/>
    </row>
    <row r="40" spans="2:16">
      <c r="J40" s="70"/>
      <c r="K40" s="17"/>
      <c r="L40" s="18"/>
      <c r="M40" s="19"/>
      <c r="N40" s="16"/>
      <c r="O40" s="16"/>
    </row>
    <row r="41" spans="2:16">
      <c r="K41" s="17">
        <v>0</v>
      </c>
      <c r="L41" s="17">
        <v>21162.325391490001</v>
      </c>
      <c r="M41" s="19" t="s">
        <v>0</v>
      </c>
      <c r="N41" s="16"/>
      <c r="O41" s="16"/>
    </row>
    <row r="42" spans="2:16">
      <c r="K42" s="17">
        <v>9427.70579507</v>
      </c>
      <c r="L42" s="17">
        <v>-9427.70579507</v>
      </c>
      <c r="M42" s="19" t="s">
        <v>1</v>
      </c>
      <c r="N42" s="16"/>
      <c r="O42" s="16"/>
    </row>
    <row r="43" spans="2:16">
      <c r="K43" s="17">
        <v>1858.1283062799998</v>
      </c>
      <c r="L43" s="17">
        <v>1858.1283062799998</v>
      </c>
      <c r="M43" s="19" t="s">
        <v>2</v>
      </c>
      <c r="N43" s="16"/>
      <c r="O43" s="16"/>
    </row>
    <row r="44" spans="2:16">
      <c r="K44" s="17">
        <v>1388.2109712599993</v>
      </c>
      <c r="L44" s="17">
        <v>1388.2109712599993</v>
      </c>
      <c r="M44" s="19" t="s">
        <v>3</v>
      </c>
      <c r="N44" s="16"/>
      <c r="O44" s="16"/>
    </row>
    <row r="45" spans="2:16">
      <c r="K45" s="17">
        <v>6.4454803299999988</v>
      </c>
      <c r="L45" s="17">
        <v>-6.4454803299999988</v>
      </c>
      <c r="M45" s="19" t="s">
        <v>6</v>
      </c>
      <c r="N45" s="16"/>
      <c r="O45" s="16"/>
    </row>
    <row r="46" spans="2:16">
      <c r="K46" s="17"/>
      <c r="L46" s="17">
        <v>14974.513393630001</v>
      </c>
      <c r="M46" s="19" t="s">
        <v>8</v>
      </c>
      <c r="N46" s="16"/>
      <c r="O46" s="16"/>
    </row>
    <row r="47" spans="2:16"/>
    <row r="48" spans="2:16"/>
    <row r="49" spans="2:10"/>
    <row r="50" spans="2:10"/>
    <row r="51" spans="2:10"/>
    <row r="52" spans="2:10"/>
    <row r="53" spans="2:10"/>
    <row r="54" spans="2:10"/>
    <row r="55" spans="2:10"/>
    <row r="56" spans="2:10">
      <c r="B56" s="10"/>
      <c r="C56" s="3"/>
      <c r="D56" s="3"/>
      <c r="E56" s="3"/>
      <c r="F56" s="3"/>
      <c r="G56" s="11"/>
      <c r="H56" s="3"/>
      <c r="I56" s="12"/>
      <c r="J56" s="12"/>
    </row>
    <row r="57" spans="2:10">
      <c r="B57" s="3"/>
      <c r="C57" s="13"/>
      <c r="D57" s="13"/>
      <c r="E57" s="13"/>
      <c r="F57" s="13"/>
      <c r="G57" s="3"/>
      <c r="H57" s="3"/>
      <c r="I57" s="3"/>
      <c r="J57" s="3"/>
    </row>
    <row r="58" spans="2:10">
      <c r="B58" s="3"/>
      <c r="C58" s="3"/>
      <c r="D58" s="3"/>
      <c r="E58" s="3"/>
      <c r="F58" s="3"/>
      <c r="G58" s="3"/>
      <c r="H58" s="3"/>
      <c r="I58" s="3"/>
      <c r="J58" s="3"/>
    </row>
    <row r="59" spans="2:10">
      <c r="B59" s="3"/>
      <c r="C59" s="3"/>
      <c r="D59" s="3"/>
      <c r="E59" s="3"/>
      <c r="F59" s="3"/>
      <c r="G59" s="3"/>
      <c r="H59" s="3"/>
      <c r="I59" s="3"/>
      <c r="J59" s="3"/>
    </row>
    <row r="60" spans="2:10">
      <c r="B60" s="3"/>
      <c r="C60" s="3"/>
      <c r="D60" s="3"/>
      <c r="E60" s="3"/>
      <c r="F60" s="3"/>
      <c r="G60" s="3"/>
      <c r="H60" s="3"/>
      <c r="I60" s="3"/>
      <c r="J60" s="69"/>
    </row>
    <row r="61" spans="2:10">
      <c r="B61" s="3"/>
      <c r="C61" s="3"/>
      <c r="D61" s="3"/>
      <c r="E61" s="3"/>
      <c r="F61" s="3"/>
      <c r="G61" s="3"/>
      <c r="H61" s="3"/>
      <c r="I61" s="3"/>
      <c r="J61" s="3"/>
    </row>
    <row r="62" spans="2:10">
      <c r="B62" s="3"/>
      <c r="C62" s="3"/>
      <c r="D62" s="3"/>
      <c r="E62" s="3"/>
      <c r="F62" s="3"/>
      <c r="G62" s="3"/>
      <c r="H62" s="3"/>
      <c r="I62" s="3"/>
      <c r="J62" s="3"/>
    </row>
    <row r="63" spans="2:10">
      <c r="B63" s="3"/>
      <c r="C63" s="3"/>
      <c r="D63" s="3"/>
      <c r="E63" s="3"/>
      <c r="F63" s="3"/>
      <c r="G63" s="3"/>
      <c r="H63" s="3"/>
      <c r="I63" s="3"/>
      <c r="J63" s="3"/>
    </row>
    <row r="64" spans="2:10">
      <c r="B64" s="3"/>
      <c r="C64" s="3"/>
      <c r="D64" s="3"/>
      <c r="E64" s="3"/>
      <c r="F64" s="3"/>
      <c r="G64" s="3"/>
      <c r="H64" s="3"/>
      <c r="I64" s="3"/>
      <c r="J64" s="3"/>
    </row>
    <row r="65" spans="2:10">
      <c r="B65" s="3"/>
      <c r="C65" s="3"/>
      <c r="D65" s="3"/>
      <c r="E65" s="3"/>
      <c r="F65" s="3"/>
      <c r="G65" s="3"/>
      <c r="H65" s="3"/>
      <c r="I65" s="3"/>
      <c r="J65" s="3"/>
    </row>
    <row r="66" spans="2:10">
      <c r="B66" s="3"/>
      <c r="C66" s="3"/>
      <c r="D66" s="3"/>
      <c r="E66" s="3"/>
      <c r="F66" s="3"/>
      <c r="G66" s="3"/>
      <c r="H66" s="3"/>
      <c r="I66" s="3"/>
      <c r="J66" s="3"/>
    </row>
    <row r="67" spans="2:10">
      <c r="B67" s="3"/>
      <c r="C67" s="3"/>
      <c r="D67" s="3"/>
      <c r="E67" s="3"/>
      <c r="F67" s="3"/>
      <c r="G67" s="3"/>
      <c r="H67" s="3"/>
      <c r="I67" s="3"/>
      <c r="J67" s="3"/>
    </row>
    <row r="68" spans="2:10">
      <c r="B68" s="3"/>
      <c r="C68" s="3"/>
      <c r="D68" s="3"/>
      <c r="E68" s="3"/>
      <c r="F68" s="3"/>
      <c r="G68" s="3"/>
      <c r="H68" s="3"/>
      <c r="I68" s="3"/>
      <c r="J68" s="3"/>
    </row>
    <row r="69" spans="2:10">
      <c r="B69" s="3"/>
      <c r="C69" s="3"/>
      <c r="D69" s="3"/>
      <c r="E69" s="3"/>
      <c r="F69" s="3"/>
      <c r="G69" s="3"/>
      <c r="H69" s="3"/>
      <c r="I69" s="3"/>
      <c r="J69" s="3"/>
    </row>
    <row r="70" spans="2:10">
      <c r="B70" s="3"/>
      <c r="C70" s="3"/>
      <c r="D70" s="3"/>
      <c r="E70" s="3"/>
      <c r="F70" s="3"/>
      <c r="G70" s="3"/>
      <c r="H70" s="3"/>
      <c r="I70" s="3"/>
      <c r="J70" s="3"/>
    </row>
    <row r="71" spans="2:10">
      <c r="B71" s="3"/>
      <c r="C71" s="3"/>
      <c r="D71" s="3"/>
      <c r="E71" s="3"/>
      <c r="F71" s="3"/>
      <c r="G71" s="3"/>
      <c r="H71" s="3"/>
      <c r="I71" s="3"/>
      <c r="J71" s="3"/>
    </row>
    <row r="72" spans="2:10">
      <c r="B72" s="3"/>
      <c r="C72" s="3"/>
      <c r="D72" s="3"/>
      <c r="E72" s="3"/>
      <c r="F72" s="3"/>
      <c r="G72" s="3"/>
      <c r="H72" s="3"/>
      <c r="I72" s="3"/>
      <c r="J72" s="3"/>
    </row>
    <row r="73" spans="2:10">
      <c r="B73" s="3"/>
      <c r="C73" s="3"/>
      <c r="D73" s="3"/>
      <c r="E73" s="3"/>
      <c r="F73" s="3"/>
      <c r="G73" s="3"/>
      <c r="H73" s="3"/>
      <c r="I73" s="3"/>
      <c r="J73" s="3"/>
    </row>
    <row r="74" spans="2:10">
      <c r="B74" s="3"/>
      <c r="C74" s="3"/>
      <c r="D74" s="3"/>
      <c r="E74" s="3"/>
      <c r="F74" s="3"/>
      <c r="G74" s="3"/>
      <c r="H74" s="3"/>
      <c r="I74" s="3"/>
      <c r="J74" s="3"/>
    </row>
    <row r="75" spans="2:10" hidden="1">
      <c r="B75" s="3"/>
      <c r="C75" s="3"/>
      <c r="D75" s="3"/>
      <c r="E75" s="3"/>
      <c r="F75" s="3"/>
      <c r="G75" s="3"/>
      <c r="H75" s="3"/>
      <c r="I75" s="3"/>
      <c r="J75" s="3"/>
    </row>
    <row r="76" spans="2:10"/>
  </sheetData>
  <mergeCells count="24">
    <mergeCell ref="B33:C33"/>
    <mergeCell ref="H4:H5"/>
    <mergeCell ref="C4:C5"/>
    <mergeCell ref="D4:D5"/>
    <mergeCell ref="E4:E5"/>
    <mergeCell ref="F4:F5"/>
    <mergeCell ref="G4:G5"/>
    <mergeCell ref="G23:G24"/>
    <mergeCell ref="I4:I5"/>
    <mergeCell ref="I14:I15"/>
    <mergeCell ref="I23:I24"/>
    <mergeCell ref="K23:K24"/>
    <mergeCell ref="B32:J32"/>
    <mergeCell ref="C14:C15"/>
    <mergeCell ref="D14:D15"/>
    <mergeCell ref="C23:C24"/>
    <mergeCell ref="H14:H15"/>
    <mergeCell ref="H23:H24"/>
    <mergeCell ref="E14:E15"/>
    <mergeCell ref="F14:F15"/>
    <mergeCell ref="G14:G15"/>
    <mergeCell ref="D23:D24"/>
    <mergeCell ref="E23:E24"/>
    <mergeCell ref="F23:F24"/>
  </mergeCells>
  <conditionalFormatting sqref="K25:K31 C25:J30">
    <cfRule type="cellIs" dxfId="40" priority="9" operator="lessThan">
      <formula>0</formula>
    </cfRule>
  </conditionalFormatting>
  <conditionalFormatting sqref="K25:K31 C25:J30">
    <cfRule type="cellIs" dxfId="3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7">
    <pageSetUpPr fitToPage="1"/>
  </sheetPr>
  <dimension ref="A1:WVQ17"/>
  <sheetViews>
    <sheetView view="pageBreakPreview" zoomScale="115" zoomScaleNormal="85" zoomScaleSheetLayoutView="115" workbookViewId="0">
      <selection activeCell="C3" sqref="C3:H10"/>
    </sheetView>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2"/>
      <c r="B1" s="21" t="s">
        <v>88</v>
      </c>
      <c r="C1" s="22"/>
      <c r="D1" s="22"/>
      <c r="E1" s="22"/>
      <c r="F1" s="22"/>
      <c r="G1" s="22"/>
      <c r="H1" s="22"/>
    </row>
    <row r="2" spans="1:13" customFormat="1" ht="15" customHeight="1">
      <c r="A2" s="1"/>
      <c r="B2" s="1"/>
      <c r="C2" s="1"/>
      <c r="D2" s="1"/>
      <c r="E2" s="1"/>
      <c r="F2" s="1"/>
      <c r="G2" s="1"/>
      <c r="H2" s="1"/>
      <c r="I2" s="1"/>
      <c r="J2" s="1"/>
      <c r="K2" s="1"/>
      <c r="L2" s="1"/>
      <c r="M2" s="1"/>
    </row>
    <row r="3" spans="1:13" customFormat="1" ht="17.25" customHeight="1">
      <c r="A3" s="1"/>
      <c r="B3" s="147" t="s">
        <v>48</v>
      </c>
      <c r="C3" s="149" t="s">
        <v>105</v>
      </c>
      <c r="D3" s="143" t="s">
        <v>49</v>
      </c>
      <c r="E3" s="143" t="s">
        <v>95</v>
      </c>
      <c r="F3" s="143" t="s">
        <v>50</v>
      </c>
      <c r="G3" s="143" t="s">
        <v>96</v>
      </c>
      <c r="H3" s="143" t="s">
        <v>97</v>
      </c>
      <c r="I3" s="1"/>
      <c r="J3" s="1"/>
      <c r="K3" s="1"/>
      <c r="L3" s="1"/>
      <c r="M3" s="1"/>
    </row>
    <row r="4" spans="1:13" customFormat="1" ht="15" customHeight="1">
      <c r="A4" s="1"/>
      <c r="B4" s="148"/>
      <c r="C4" s="150"/>
      <c r="D4" s="144"/>
      <c r="E4" s="144"/>
      <c r="F4" s="144"/>
      <c r="G4" s="144"/>
      <c r="H4" s="144"/>
      <c r="I4" s="1"/>
      <c r="J4" s="1"/>
      <c r="K4" s="1"/>
      <c r="L4" s="1"/>
      <c r="M4" s="1"/>
    </row>
    <row r="5" spans="1:13" customFormat="1" ht="18.75" customHeight="1">
      <c r="A5" s="1"/>
      <c r="B5" s="3" t="s">
        <v>51</v>
      </c>
      <c r="C5" s="124">
        <v>1.3803399999999999E-2</v>
      </c>
      <c r="D5" s="124">
        <v>-8.7503351356920112E-3</v>
      </c>
      <c r="E5" s="124">
        <v>1.3803400000000021E-2</v>
      </c>
      <c r="F5" s="65"/>
      <c r="G5" s="65"/>
      <c r="H5" s="65"/>
      <c r="I5" s="1"/>
      <c r="J5" s="1"/>
      <c r="K5" s="1"/>
      <c r="L5" s="1"/>
      <c r="M5" s="1"/>
    </row>
    <row r="6" spans="1:13" ht="18.75" customHeight="1">
      <c r="B6" s="87" t="s">
        <v>28</v>
      </c>
      <c r="C6" s="124">
        <v>6.1255000000000007E-3</v>
      </c>
      <c r="D6" s="124">
        <v>-6.8576999497923508E-3</v>
      </c>
      <c r="E6" s="124">
        <v>6.1255000000000059E-3</v>
      </c>
      <c r="F6" s="65"/>
      <c r="G6" s="65"/>
      <c r="H6" s="65"/>
    </row>
    <row r="7" spans="1:13" ht="18.75" customHeight="1">
      <c r="B7" s="4" t="s">
        <v>29</v>
      </c>
      <c r="C7" s="124">
        <v>-4.0170500000000005E-2</v>
      </c>
      <c r="D7" s="124">
        <v>-8.2632010594720917E-3</v>
      </c>
      <c r="E7" s="124">
        <v>-4.0170499999999998E-2</v>
      </c>
      <c r="F7" s="65"/>
      <c r="G7" s="65"/>
      <c r="H7" s="65"/>
    </row>
    <row r="8" spans="1:13" ht="18.75" customHeight="1">
      <c r="B8" s="10" t="s">
        <v>52</v>
      </c>
      <c r="C8" s="125">
        <v>9.2062999999999989E-3</v>
      </c>
      <c r="D8" s="125">
        <v>-8.6052362132221782E-3</v>
      </c>
      <c r="E8" s="125">
        <v>9.2063000000000006E-3</v>
      </c>
      <c r="F8" s="125">
        <v>-5.7381110322692885E-3</v>
      </c>
      <c r="G8" s="125">
        <v>1.1577409172084829E-2</v>
      </c>
      <c r="H8" s="125">
        <v>3.5942920260229272E-2</v>
      </c>
    </row>
    <row r="9" spans="1:13" s="15" customFormat="1" ht="18.75" customHeight="1">
      <c r="A9" s="1"/>
      <c r="B9" s="3" t="s">
        <v>53</v>
      </c>
      <c r="C9" s="124">
        <v>4.4791507560714816E-2</v>
      </c>
      <c r="D9" s="124">
        <v>7.5976247591332813E-2</v>
      </c>
      <c r="E9" s="124">
        <v>4.4791507560714816E-2</v>
      </c>
      <c r="F9" s="124">
        <v>0.16084005091217657</v>
      </c>
      <c r="G9" s="124">
        <v>4.2219826004485483E-2</v>
      </c>
      <c r="H9" s="124">
        <v>2.1134913268199274E-3</v>
      </c>
    </row>
    <row r="10" spans="1:13" s="15" customFormat="1" ht="12.75" customHeight="1">
      <c r="B10" s="14" t="s">
        <v>98</v>
      </c>
      <c r="C10" s="126">
        <v>5.3999999999999999E-2</v>
      </c>
      <c r="D10" s="126">
        <v>6.7400000000000002E-2</v>
      </c>
      <c r="E10" s="126">
        <v>5.3999999999999999E-2</v>
      </c>
      <c r="F10" s="126">
        <v>0.15509999999999999</v>
      </c>
      <c r="G10" s="126">
        <v>5.3800000000000001E-2</v>
      </c>
      <c r="H10" s="126">
        <v>3.7999999999999999E-2</v>
      </c>
    </row>
    <row r="11" spans="1:13" s="15" customFormat="1" ht="12.75" customHeight="1">
      <c r="B11" s="145" t="s">
        <v>54</v>
      </c>
      <c r="C11" s="145"/>
      <c r="D11" s="145"/>
      <c r="E11" s="145"/>
      <c r="F11" s="145"/>
      <c r="G11" s="145"/>
      <c r="H11" s="145"/>
    </row>
    <row r="12" spans="1:13" ht="15" customHeight="1">
      <c r="A12" s="15"/>
      <c r="B12" s="127" t="s">
        <v>99</v>
      </c>
      <c r="C12" s="128"/>
      <c r="D12" s="128"/>
      <c r="E12" s="128"/>
      <c r="F12" s="128"/>
      <c r="G12" s="128"/>
      <c r="H12" s="128"/>
    </row>
    <row r="13" spans="1:13" ht="15" customHeight="1">
      <c r="B13" s="151" t="s">
        <v>100</v>
      </c>
      <c r="C13" s="151"/>
      <c r="D13" s="151"/>
      <c r="E13" s="151"/>
      <c r="F13" s="151"/>
      <c r="G13" s="151"/>
      <c r="H13" s="151"/>
    </row>
    <row r="14" spans="1:13" ht="15" customHeight="1">
      <c r="B14" s="129" t="s">
        <v>101</v>
      </c>
      <c r="C14" s="112"/>
      <c r="D14" s="112"/>
      <c r="E14" s="112"/>
      <c r="F14" s="112"/>
      <c r="G14" s="112"/>
      <c r="H14" s="112"/>
    </row>
    <row r="15" spans="1:13" ht="149.25" customHeight="1">
      <c r="B15" s="146" t="s">
        <v>89</v>
      </c>
      <c r="C15" s="146"/>
      <c r="D15" s="146"/>
      <c r="E15" s="146"/>
      <c r="F15" s="146"/>
      <c r="G15" s="146"/>
      <c r="H15" s="146"/>
    </row>
    <row r="16" spans="1:13" hidden="1"/>
    <row r="17" hidden="1"/>
  </sheetData>
  <mergeCells count="10">
    <mergeCell ref="H3:H4"/>
    <mergeCell ref="B11:H11"/>
    <mergeCell ref="B15:H15"/>
    <mergeCell ref="B3:B4"/>
    <mergeCell ref="C3:C4"/>
    <mergeCell ref="D3:D4"/>
    <mergeCell ref="E3:E4"/>
    <mergeCell ref="F3:F4"/>
    <mergeCell ref="G3:G4"/>
    <mergeCell ref="B13:H13"/>
  </mergeCells>
  <conditionalFormatting sqref="C5:H10">
    <cfRule type="cellIs" dxfId="38" priority="7" operator="lessThan">
      <formula>0</formula>
    </cfRule>
  </conditionalFormatting>
  <conditionalFormatting sqref="C5:H10">
    <cfRule type="cellIs" dxfId="37" priority="6" operator="lessThan">
      <formula>0</formula>
    </cfRule>
  </conditionalFormatting>
  <conditionalFormatting sqref="C5:H10">
    <cfRule type="cellIs" dxfId="36" priority="5" operator="lessThan">
      <formula>0</formula>
    </cfRule>
  </conditionalFormatting>
  <conditionalFormatting sqref="C5:H10">
    <cfRule type="cellIs" dxfId="35" priority="4" operator="lessThan">
      <formula>0</formula>
    </cfRule>
  </conditionalFormatting>
  <conditionalFormatting sqref="C5:H10">
    <cfRule type="cellIs" dxfId="34" priority="3" operator="lessThan">
      <formula>0</formula>
    </cfRule>
  </conditionalFormatting>
  <conditionalFormatting sqref="C5:H10">
    <cfRule type="cellIs" dxfId="33" priority="2" operator="lessThan">
      <formula>0</formula>
    </cfRule>
  </conditionalFormatting>
  <conditionalFormatting sqref="C5:H10">
    <cfRule type="cellIs" dxfId="32"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sheetPr codeName="Hoja2"/>
  <dimension ref="A1:F89"/>
  <sheetViews>
    <sheetView topLeftCell="A70" workbookViewId="0">
      <selection activeCell="C89" sqref="C89"/>
    </sheetView>
  </sheetViews>
  <sheetFormatPr baseColWidth="10" defaultRowHeight="15"/>
  <sheetData>
    <row r="1" spans="1:6" ht="18.75">
      <c r="A1" s="22"/>
      <c r="B1" s="152" t="s">
        <v>9</v>
      </c>
      <c r="C1" s="152"/>
      <c r="D1" s="152"/>
      <c r="E1" s="152"/>
      <c r="F1" s="22"/>
    </row>
    <row r="2" spans="1:6">
      <c r="A2" s="1"/>
      <c r="B2" s="153"/>
      <c r="C2" s="153"/>
      <c r="D2" s="153"/>
      <c r="E2" s="153"/>
      <c r="F2" s="24"/>
    </row>
    <row r="3" spans="1:6" ht="39">
      <c r="A3" s="1"/>
      <c r="B3" s="25" t="s">
        <v>10</v>
      </c>
      <c r="C3" s="26" t="s">
        <v>7</v>
      </c>
      <c r="D3" s="27"/>
      <c r="E3" s="28" t="s">
        <v>11</v>
      </c>
      <c r="F3" s="29"/>
    </row>
    <row r="4" spans="1:6">
      <c r="A4" s="1"/>
      <c r="B4" s="30">
        <v>39082</v>
      </c>
      <c r="C4" s="31">
        <v>0</v>
      </c>
      <c r="D4" s="32"/>
      <c r="E4" s="33">
        <v>0</v>
      </c>
      <c r="F4" s="34"/>
    </row>
    <row r="5" spans="1:6">
      <c r="A5" s="1"/>
      <c r="B5" s="35">
        <v>39113</v>
      </c>
      <c r="C5" s="36">
        <v>0</v>
      </c>
      <c r="D5" s="37"/>
      <c r="E5" s="38">
        <v>0</v>
      </c>
      <c r="F5" s="24"/>
    </row>
    <row r="6" spans="1:6">
      <c r="A6" s="1"/>
      <c r="B6" s="35">
        <v>39141</v>
      </c>
      <c r="C6" s="36">
        <v>0</v>
      </c>
      <c r="D6" s="37"/>
      <c r="E6" s="38">
        <v>0</v>
      </c>
      <c r="F6" s="24"/>
    </row>
    <row r="7" spans="1:6">
      <c r="A7" s="1"/>
      <c r="B7" s="35">
        <v>39172</v>
      </c>
      <c r="C7" s="36">
        <v>7137.29</v>
      </c>
      <c r="D7" s="37"/>
      <c r="E7" s="38">
        <v>0</v>
      </c>
      <c r="F7" s="24"/>
    </row>
    <row r="8" spans="1:6">
      <c r="A8" s="1"/>
      <c r="B8" s="35">
        <v>39202</v>
      </c>
      <c r="C8" s="36">
        <v>7190.69</v>
      </c>
      <c r="D8" s="37"/>
      <c r="E8" s="38">
        <v>0</v>
      </c>
      <c r="F8" s="24"/>
    </row>
    <row r="9" spans="1:6">
      <c r="A9" s="1"/>
      <c r="B9" s="35">
        <v>39233</v>
      </c>
      <c r="C9" s="36">
        <v>7126.08</v>
      </c>
      <c r="D9" s="37"/>
      <c r="E9" s="38">
        <v>0</v>
      </c>
      <c r="F9" s="24"/>
    </row>
    <row r="10" spans="1:6">
      <c r="A10" s="1"/>
      <c r="B10" s="35">
        <v>39263</v>
      </c>
      <c r="C10" s="36">
        <v>9657.4500000000007</v>
      </c>
      <c r="D10" s="37"/>
      <c r="E10" s="38">
        <v>0</v>
      </c>
      <c r="F10" s="24"/>
    </row>
    <row r="11" spans="1:6">
      <c r="A11" s="1"/>
      <c r="B11" s="35">
        <v>39294</v>
      </c>
      <c r="C11" s="36">
        <v>9832.49</v>
      </c>
      <c r="D11" s="37"/>
      <c r="E11" s="38">
        <v>0</v>
      </c>
      <c r="F11" s="24"/>
    </row>
    <row r="12" spans="1:6">
      <c r="A12" s="1"/>
      <c r="B12" s="35">
        <v>39325</v>
      </c>
      <c r="C12" s="36">
        <v>9930.59</v>
      </c>
      <c r="D12" s="37"/>
      <c r="E12" s="38">
        <v>0</v>
      </c>
      <c r="F12" s="24"/>
    </row>
    <row r="13" spans="1:6">
      <c r="A13" s="1"/>
      <c r="B13" s="35">
        <v>39355</v>
      </c>
      <c r="C13" s="36">
        <v>11153.04</v>
      </c>
      <c r="D13" s="37"/>
      <c r="E13" s="38">
        <v>0</v>
      </c>
      <c r="F13" s="24"/>
    </row>
    <row r="14" spans="1:6">
      <c r="A14" s="1"/>
      <c r="B14" s="35">
        <v>39386</v>
      </c>
      <c r="C14" s="36">
        <v>11786.39</v>
      </c>
      <c r="D14" s="37"/>
      <c r="E14" s="38">
        <v>0</v>
      </c>
      <c r="F14" s="24"/>
    </row>
    <row r="15" spans="1:6">
      <c r="A15" s="1"/>
      <c r="B15" s="35">
        <v>39416</v>
      </c>
      <c r="C15" s="36">
        <v>13059.34</v>
      </c>
      <c r="D15" s="37"/>
      <c r="E15" s="38">
        <v>0</v>
      </c>
      <c r="F15" s="24"/>
    </row>
    <row r="16" spans="1:6">
      <c r="A16" s="1"/>
      <c r="B16" s="35">
        <v>39447</v>
      </c>
      <c r="C16" s="36">
        <v>14032.61</v>
      </c>
      <c r="D16" s="37"/>
      <c r="E16" s="38">
        <v>0</v>
      </c>
      <c r="F16" s="24"/>
    </row>
    <row r="17" spans="1:6">
      <c r="A17" s="1"/>
      <c r="B17" s="35">
        <v>39478</v>
      </c>
      <c r="C17" s="36">
        <v>14916.14</v>
      </c>
      <c r="D17" s="37"/>
      <c r="E17" s="38">
        <v>0</v>
      </c>
      <c r="F17" s="24"/>
    </row>
    <row r="18" spans="1:6">
      <c r="A18" s="1"/>
      <c r="B18" s="35">
        <v>39507</v>
      </c>
      <c r="C18" s="36">
        <v>15222.54</v>
      </c>
      <c r="D18" s="37"/>
      <c r="E18" s="38">
        <v>0</v>
      </c>
      <c r="F18" s="24"/>
    </row>
    <row r="19" spans="1:6">
      <c r="A19" s="1"/>
      <c r="B19" s="35">
        <v>39538</v>
      </c>
      <c r="C19" s="36">
        <v>17191.98</v>
      </c>
      <c r="D19" s="37"/>
      <c r="E19" s="38">
        <v>0</v>
      </c>
      <c r="F19" s="24"/>
    </row>
    <row r="20" spans="1:6">
      <c r="A20" s="1"/>
      <c r="B20" s="35">
        <v>39568</v>
      </c>
      <c r="C20" s="36">
        <v>17251.330000000002</v>
      </c>
      <c r="D20" s="37"/>
      <c r="E20" s="38">
        <v>0</v>
      </c>
      <c r="F20" s="24"/>
    </row>
    <row r="21" spans="1:6">
      <c r="A21" s="1"/>
      <c r="B21" s="35">
        <v>39599</v>
      </c>
      <c r="C21" s="36">
        <v>17133.990000000002</v>
      </c>
      <c r="D21" s="37"/>
      <c r="E21" s="38">
        <v>0</v>
      </c>
      <c r="F21" s="24"/>
    </row>
    <row r="22" spans="1:6">
      <c r="A22" s="1"/>
      <c r="B22" s="35">
        <v>39629</v>
      </c>
      <c r="C22" s="36">
        <v>18770.38</v>
      </c>
      <c r="D22" s="37"/>
      <c r="E22" s="38">
        <v>0</v>
      </c>
      <c r="F22" s="24"/>
    </row>
    <row r="23" spans="1:6">
      <c r="A23" s="1"/>
      <c r="B23" s="35">
        <v>39660</v>
      </c>
      <c r="C23" s="36">
        <v>19770.810000000001</v>
      </c>
      <c r="D23" s="37"/>
      <c r="E23" s="38">
        <v>0</v>
      </c>
      <c r="F23" s="24"/>
    </row>
    <row r="24" spans="1:6">
      <c r="A24" s="1"/>
      <c r="B24" s="35">
        <v>39691</v>
      </c>
      <c r="C24" s="36">
        <v>19463.97</v>
      </c>
      <c r="D24" s="37"/>
      <c r="E24" s="38">
        <v>0</v>
      </c>
      <c r="F24" s="24"/>
    </row>
    <row r="25" spans="1:6">
      <c r="A25" s="1"/>
      <c r="B25" s="35">
        <v>39721</v>
      </c>
      <c r="C25" s="36">
        <v>19268.32</v>
      </c>
      <c r="D25" s="37"/>
      <c r="E25" s="38">
        <v>0</v>
      </c>
      <c r="F25" s="24"/>
    </row>
    <row r="26" spans="1:6">
      <c r="A26" s="1"/>
      <c r="B26" s="35">
        <v>39752</v>
      </c>
      <c r="C26" s="36">
        <v>18791.48</v>
      </c>
      <c r="D26" s="37"/>
      <c r="E26" s="38">
        <v>0</v>
      </c>
      <c r="F26" s="24"/>
    </row>
    <row r="27" spans="1:6">
      <c r="A27" s="1"/>
      <c r="B27" s="35">
        <v>39782</v>
      </c>
      <c r="C27" s="36">
        <v>19167.53</v>
      </c>
      <c r="D27" s="37"/>
      <c r="E27" s="38">
        <v>0</v>
      </c>
      <c r="F27" s="24"/>
    </row>
    <row r="28" spans="1:6">
      <c r="A28" s="1"/>
      <c r="B28" s="35">
        <v>39813</v>
      </c>
      <c r="C28" s="36">
        <v>20210.68</v>
      </c>
      <c r="D28" s="37"/>
      <c r="E28" s="38">
        <v>0</v>
      </c>
      <c r="F28" s="24"/>
    </row>
    <row r="29" spans="1:6">
      <c r="A29" s="1"/>
      <c r="B29" s="35">
        <v>39844</v>
      </c>
      <c r="C29" s="36">
        <v>19542.29</v>
      </c>
      <c r="D29" s="37"/>
      <c r="E29" s="38">
        <v>0</v>
      </c>
      <c r="F29" s="24"/>
    </row>
    <row r="30" spans="1:6">
      <c r="A30" s="1"/>
      <c r="B30" s="35">
        <v>39872</v>
      </c>
      <c r="C30" s="36">
        <v>19335.099999999999</v>
      </c>
      <c r="D30" s="37"/>
      <c r="E30" s="38">
        <v>0</v>
      </c>
      <c r="F30" s="24"/>
    </row>
    <row r="31" spans="1:6">
      <c r="A31" s="1"/>
      <c r="B31" s="35">
        <v>39903</v>
      </c>
      <c r="C31" s="36">
        <v>19618.150000000001</v>
      </c>
      <c r="D31" s="37"/>
      <c r="E31" s="38">
        <v>200</v>
      </c>
      <c r="F31" s="24"/>
    </row>
    <row r="32" spans="1:6">
      <c r="A32" s="1"/>
      <c r="B32" s="35">
        <v>39933</v>
      </c>
      <c r="C32" s="36">
        <v>17980.05</v>
      </c>
      <c r="D32" s="37"/>
      <c r="E32" s="38">
        <v>1750</v>
      </c>
      <c r="F32" s="24"/>
    </row>
    <row r="33" spans="1:6">
      <c r="A33" s="1"/>
      <c r="B33" s="35">
        <v>39964</v>
      </c>
      <c r="C33" s="36">
        <v>17509.55</v>
      </c>
      <c r="D33" s="37"/>
      <c r="E33" s="38">
        <v>2700</v>
      </c>
      <c r="F33" s="24"/>
    </row>
    <row r="34" spans="1:6">
      <c r="A34" s="1"/>
      <c r="B34" s="35">
        <v>39994</v>
      </c>
      <c r="C34" s="36">
        <v>15767.39</v>
      </c>
      <c r="D34" s="37"/>
      <c r="E34" s="38">
        <v>4376.71</v>
      </c>
      <c r="F34" s="24"/>
    </row>
    <row r="35" spans="1:6">
      <c r="A35" s="1"/>
      <c r="B35" s="35">
        <v>40025</v>
      </c>
      <c r="C35" s="36">
        <v>15015.24</v>
      </c>
      <c r="D35" s="37"/>
      <c r="E35" s="38">
        <v>5256.71</v>
      </c>
      <c r="F35" s="24"/>
    </row>
    <row r="36" spans="1:6">
      <c r="A36" s="1"/>
      <c r="B36" s="35">
        <v>40056</v>
      </c>
      <c r="C36" s="36">
        <v>14342.69</v>
      </c>
      <c r="D36" s="37"/>
      <c r="E36" s="38">
        <v>6096.71</v>
      </c>
      <c r="F36" s="24"/>
    </row>
    <row r="37" spans="1:6">
      <c r="A37" s="1"/>
      <c r="B37" s="35">
        <v>40086</v>
      </c>
      <c r="C37" s="36">
        <v>13709.08</v>
      </c>
      <c r="D37" s="37"/>
      <c r="E37" s="38">
        <v>6936.71</v>
      </c>
      <c r="F37" s="24"/>
    </row>
    <row r="38" spans="1:6">
      <c r="A38" s="1"/>
      <c r="B38" s="35">
        <v>40117</v>
      </c>
      <c r="C38" s="36">
        <v>12928.55</v>
      </c>
      <c r="D38" s="37"/>
      <c r="E38" s="38">
        <v>7776.71</v>
      </c>
      <c r="F38" s="24"/>
    </row>
    <row r="39" spans="1:6">
      <c r="A39" s="1"/>
      <c r="B39" s="35">
        <v>40147</v>
      </c>
      <c r="C39" s="36">
        <v>12603.61</v>
      </c>
      <c r="D39" s="37"/>
      <c r="E39" s="38">
        <v>8336.7099999999991</v>
      </c>
      <c r="F39" s="24"/>
    </row>
    <row r="40" spans="1:6">
      <c r="A40" s="1"/>
      <c r="B40" s="35">
        <v>40178</v>
      </c>
      <c r="C40" s="36">
        <v>11284.78</v>
      </c>
      <c r="D40" s="37"/>
      <c r="E40" s="38">
        <v>9277.7099999999991</v>
      </c>
      <c r="F40" s="24"/>
    </row>
    <row r="41" spans="1:6">
      <c r="A41" s="1"/>
      <c r="B41" s="35">
        <v>40209</v>
      </c>
      <c r="C41" s="36">
        <v>11258.07</v>
      </c>
      <c r="D41" s="37"/>
      <c r="E41" s="38">
        <v>9277.7099999999991</v>
      </c>
      <c r="F41" s="24"/>
    </row>
    <row r="42" spans="1:6">
      <c r="A42" s="1"/>
      <c r="B42" s="35">
        <v>40237</v>
      </c>
      <c r="C42" s="36">
        <v>11238.04</v>
      </c>
      <c r="D42" s="37"/>
      <c r="E42" s="38">
        <v>9277.7099999999991</v>
      </c>
      <c r="F42" s="24"/>
    </row>
    <row r="43" spans="1:6">
      <c r="A43" s="1"/>
      <c r="B43" s="35">
        <v>40268</v>
      </c>
      <c r="C43" s="36">
        <v>11129.96</v>
      </c>
      <c r="D43" s="37"/>
      <c r="E43" s="38">
        <v>9277.7099999999991</v>
      </c>
      <c r="F43" s="24"/>
    </row>
    <row r="44" spans="1:6">
      <c r="A44" s="1"/>
      <c r="B44" s="35">
        <v>40298</v>
      </c>
      <c r="C44" s="36">
        <v>11100.13</v>
      </c>
      <c r="D44" s="37"/>
      <c r="E44" s="38">
        <v>9277.7099999999991</v>
      </c>
      <c r="F44" s="24"/>
    </row>
    <row r="45" spans="1:6">
      <c r="A45" s="1"/>
      <c r="B45" s="35">
        <v>40329</v>
      </c>
      <c r="C45" s="36">
        <v>10868.21</v>
      </c>
      <c r="D45" s="37"/>
      <c r="E45" s="38">
        <v>9277.7099999999991</v>
      </c>
      <c r="F45" s="24"/>
    </row>
    <row r="46" spans="1:6">
      <c r="A46" s="1"/>
      <c r="B46" s="35">
        <v>40359</v>
      </c>
      <c r="C46" s="36">
        <v>10799.03</v>
      </c>
      <c r="D46" s="37"/>
      <c r="E46" s="38">
        <v>9427.7099999999991</v>
      </c>
      <c r="F46" s="24"/>
    </row>
    <row r="47" spans="1:6">
      <c r="A47" s="1"/>
      <c r="B47" s="35">
        <v>40390</v>
      </c>
      <c r="C47" s="36">
        <v>11104.64</v>
      </c>
      <c r="D47" s="37"/>
      <c r="E47" s="38">
        <v>9427.7099999999991</v>
      </c>
      <c r="F47" s="24"/>
    </row>
    <row r="48" spans="1:6">
      <c r="A48" s="1"/>
      <c r="B48" s="35">
        <v>40421</v>
      </c>
      <c r="C48" s="36">
        <v>12472.28</v>
      </c>
      <c r="D48" s="37"/>
      <c r="E48" s="38">
        <v>9427.7099999999991</v>
      </c>
      <c r="F48" s="24"/>
    </row>
    <row r="49" spans="1:6">
      <c r="A49" s="1"/>
      <c r="B49" s="35">
        <v>40451</v>
      </c>
      <c r="C49" s="36">
        <v>12851.82</v>
      </c>
      <c r="D49" s="37"/>
      <c r="E49" s="38">
        <v>9427.7099999999991</v>
      </c>
      <c r="F49" s="24"/>
    </row>
    <row r="50" spans="1:6">
      <c r="A50" s="1"/>
      <c r="B50" s="35">
        <v>40482</v>
      </c>
      <c r="C50" s="36">
        <v>12988.85</v>
      </c>
      <c r="D50" s="37"/>
      <c r="E50" s="38">
        <v>9427.7099999999991</v>
      </c>
      <c r="F50" s="24"/>
    </row>
    <row r="51" spans="1:6">
      <c r="A51" s="1"/>
      <c r="B51" s="35">
        <v>40512</v>
      </c>
      <c r="C51" s="36">
        <v>12582.04</v>
      </c>
      <c r="D51" s="37"/>
      <c r="E51" s="38">
        <v>9427.7099999999991</v>
      </c>
      <c r="F51" s="24"/>
    </row>
    <row r="52" spans="1:6">
      <c r="A52" s="1"/>
      <c r="B52" s="35">
        <v>40543</v>
      </c>
      <c r="C52" s="36">
        <v>12720.1</v>
      </c>
      <c r="D52" s="37"/>
      <c r="E52" s="38">
        <v>9427.7099999999991</v>
      </c>
      <c r="F52" s="24"/>
    </row>
    <row r="53" spans="1:6">
      <c r="A53" s="1"/>
      <c r="B53" s="35">
        <v>40574</v>
      </c>
      <c r="C53" s="36">
        <v>12792.44</v>
      </c>
      <c r="D53" s="37"/>
      <c r="E53" s="38">
        <v>9427.7099999999991</v>
      </c>
      <c r="F53" s="24"/>
    </row>
    <row r="54" spans="1:6">
      <c r="A54" s="1"/>
      <c r="B54" s="35">
        <v>40602</v>
      </c>
      <c r="C54" s="36">
        <v>12833.71</v>
      </c>
      <c r="D54" s="37"/>
      <c r="E54" s="38">
        <v>9427.7099999999991</v>
      </c>
      <c r="F54" s="24"/>
    </row>
    <row r="55" spans="1:6">
      <c r="A55" s="1"/>
      <c r="B55" s="35">
        <v>40633</v>
      </c>
      <c r="C55" s="36">
        <v>12941.8</v>
      </c>
      <c r="D55" s="37"/>
      <c r="E55" s="38">
        <v>9427.7099999999991</v>
      </c>
      <c r="F55" s="24"/>
    </row>
    <row r="56" spans="1:6">
      <c r="A56" s="1"/>
      <c r="B56" s="35">
        <v>40663</v>
      </c>
      <c r="C56" s="36">
        <v>13269.99</v>
      </c>
      <c r="D56" s="37"/>
      <c r="E56" s="38">
        <v>9427.7099999999991</v>
      </c>
      <c r="F56" s="24"/>
    </row>
    <row r="57" spans="1:6">
      <c r="A57" s="1"/>
      <c r="B57" s="35">
        <v>40694</v>
      </c>
      <c r="C57" s="36">
        <v>13196.57623526</v>
      </c>
      <c r="D57" s="37"/>
      <c r="E57" s="38">
        <v>9427.70579507</v>
      </c>
      <c r="F57" s="24"/>
    </row>
    <row r="58" spans="1:6">
      <c r="A58" s="1"/>
      <c r="B58" s="35">
        <v>40724</v>
      </c>
      <c r="C58" s="36">
        <v>13271.16554061</v>
      </c>
      <c r="D58" s="37"/>
      <c r="E58" s="38">
        <v>9427.70579507</v>
      </c>
      <c r="F58" s="24"/>
    </row>
    <row r="59" spans="1:6">
      <c r="A59" s="1"/>
      <c r="B59" s="35">
        <v>40755</v>
      </c>
      <c r="C59" s="36">
        <v>13411.40343893</v>
      </c>
      <c r="D59" s="37"/>
      <c r="E59" s="38">
        <v>9427.70579507</v>
      </c>
      <c r="F59" s="24"/>
    </row>
    <row r="60" spans="1:6">
      <c r="A60" s="1"/>
      <c r="B60" s="35">
        <v>40786</v>
      </c>
      <c r="C60" s="36">
        <v>13577.253927010001</v>
      </c>
      <c r="D60" s="37"/>
      <c r="E60" s="38">
        <v>9427.70579507</v>
      </c>
      <c r="F60" s="24"/>
    </row>
    <row r="61" spans="1:6">
      <c r="A61" s="1"/>
      <c r="B61" s="35">
        <v>40816</v>
      </c>
      <c r="C61" s="36">
        <v>13223.271802279998</v>
      </c>
      <c r="D61" s="37"/>
      <c r="E61" s="38">
        <v>9427.70579507</v>
      </c>
      <c r="F61" s="24"/>
    </row>
    <row r="62" spans="1:6">
      <c r="A62" s="1"/>
      <c r="B62" s="35">
        <v>40847</v>
      </c>
      <c r="C62" s="36">
        <v>13418.694955250005</v>
      </c>
      <c r="D62" s="37"/>
      <c r="E62" s="38">
        <v>9427.70579507</v>
      </c>
      <c r="F62" s="24"/>
    </row>
    <row r="63" spans="1:6">
      <c r="A63" s="1"/>
      <c r="B63" s="35">
        <v>40877</v>
      </c>
      <c r="C63" s="36">
        <v>13265.728631959999</v>
      </c>
      <c r="D63" s="37"/>
      <c r="E63" s="38">
        <v>9427.70579507</v>
      </c>
      <c r="F63" s="24"/>
    </row>
    <row r="64" spans="1:6">
      <c r="A64" s="1"/>
      <c r="B64" s="35">
        <v>40908</v>
      </c>
      <c r="C64" s="36">
        <v>13156.642430589998</v>
      </c>
      <c r="D64" s="37"/>
      <c r="E64" s="38">
        <v>9427.70579507</v>
      </c>
      <c r="F64" s="24"/>
    </row>
    <row r="65" spans="1:6">
      <c r="A65" s="1"/>
      <c r="B65" s="35">
        <v>40939</v>
      </c>
      <c r="C65" s="36">
        <v>14950.766832410003</v>
      </c>
      <c r="D65" s="37"/>
      <c r="E65" s="38">
        <v>9427.70579507</v>
      </c>
      <c r="F65" s="24"/>
    </row>
    <row r="66" spans="1:6">
      <c r="A66" s="1"/>
      <c r="B66" s="35">
        <v>40968</v>
      </c>
      <c r="C66" s="36">
        <v>14974.513393630001</v>
      </c>
      <c r="D66" s="37"/>
      <c r="E66" s="38">
        <v>9427.70579507</v>
      </c>
      <c r="F66" s="24"/>
    </row>
    <row r="67" spans="1:6">
      <c r="A67" s="1"/>
      <c r="B67" s="35">
        <v>40999</v>
      </c>
      <c r="C67" s="36">
        <v>14905.87703016</v>
      </c>
      <c r="D67" s="37"/>
      <c r="E67" s="38">
        <v>9427.70579507</v>
      </c>
      <c r="F67" s="24"/>
    </row>
    <row r="68" spans="1:6">
      <c r="A68" s="1"/>
      <c r="B68" s="35">
        <v>41029</v>
      </c>
      <c r="C68" s="36">
        <v>14998.864507429998</v>
      </c>
      <c r="D68" s="37"/>
      <c r="E68" s="38">
        <v>9427.70579507</v>
      </c>
      <c r="F68" s="24"/>
    </row>
    <row r="69" spans="1:6">
      <c r="A69" s="1"/>
      <c r="B69" s="35">
        <v>41060</v>
      </c>
      <c r="C69" s="60">
        <v>14700.6488751</v>
      </c>
      <c r="D69" s="37"/>
      <c r="E69" s="38">
        <v>9427.70579507</v>
      </c>
      <c r="F69" s="24"/>
    </row>
    <row r="70" spans="1:6">
      <c r="A70" s="1"/>
      <c r="B70" s="35">
        <v>41090</v>
      </c>
      <c r="C70" s="36">
        <v>14786.354004289993</v>
      </c>
      <c r="D70" s="37"/>
      <c r="E70" s="38">
        <v>9427.70579507</v>
      </c>
      <c r="F70" s="24"/>
    </row>
    <row r="71" spans="1:6">
      <c r="A71" s="1"/>
      <c r="B71" s="35">
        <v>41121</v>
      </c>
      <c r="C71" s="60">
        <v>14719.256256629998</v>
      </c>
      <c r="D71" s="37"/>
      <c r="E71" s="38">
        <v>9427.70579507</v>
      </c>
      <c r="F71" s="24"/>
    </row>
    <row r="72" spans="1:6">
      <c r="A72" s="1"/>
      <c r="B72" s="35">
        <v>41152</v>
      </c>
      <c r="C72" s="36">
        <v>14853.143239000001</v>
      </c>
      <c r="D72" s="37"/>
      <c r="E72" s="38">
        <v>9427.70579507</v>
      </c>
      <c r="F72" s="24"/>
    </row>
    <row r="73" spans="1:6">
      <c r="A73" s="1"/>
      <c r="B73" s="35">
        <f>EOMONTH(B72,1)</f>
        <v>41182</v>
      </c>
      <c r="C73" s="36">
        <v>14981.029242370001</v>
      </c>
      <c r="D73" s="37"/>
      <c r="E73" s="38">
        <v>9427.70579507</v>
      </c>
      <c r="F73" s="24"/>
    </row>
    <row r="74" spans="1:6">
      <c r="A74" s="1"/>
      <c r="B74" s="35">
        <v>41213</v>
      </c>
      <c r="C74" s="64">
        <v>14977.687693600001</v>
      </c>
      <c r="D74" s="37"/>
      <c r="E74" s="38">
        <v>9427.70579507</v>
      </c>
      <c r="F74" s="24"/>
    </row>
    <row r="75" spans="1:6">
      <c r="A75" s="1"/>
      <c r="B75" s="35">
        <v>41243</v>
      </c>
      <c r="C75" s="63">
        <v>14989.92876157</v>
      </c>
      <c r="D75" s="24"/>
      <c r="E75" s="38">
        <v>9427.70579507</v>
      </c>
      <c r="F75" s="24"/>
    </row>
    <row r="76" spans="1:6">
      <c r="A76" s="1"/>
      <c r="B76" s="35">
        <v>41274</v>
      </c>
      <c r="C76" s="63">
        <v>14997.518657430001</v>
      </c>
      <c r="D76" s="24"/>
      <c r="E76" s="38">
        <v>9427.70579507</v>
      </c>
      <c r="F76" s="24"/>
    </row>
    <row r="77" spans="1:6">
      <c r="A77" s="1"/>
      <c r="B77" s="35">
        <v>41305</v>
      </c>
      <c r="C77" s="63">
        <v>15032.356136030001</v>
      </c>
      <c r="D77" s="24"/>
      <c r="E77" s="38">
        <v>9427.70579507</v>
      </c>
      <c r="F77" s="24"/>
    </row>
    <row r="78" spans="1:6">
      <c r="A78" s="1"/>
      <c r="B78" s="35">
        <v>41333</v>
      </c>
      <c r="C78" s="63">
        <v>14858.93692647</v>
      </c>
      <c r="D78" s="24"/>
      <c r="E78" s="38">
        <v>9427.70579507</v>
      </c>
      <c r="F78" s="24"/>
    </row>
    <row r="79" spans="1:6">
      <c r="A79" s="1"/>
      <c r="B79" s="35">
        <v>41364</v>
      </c>
      <c r="C79" s="63">
        <v>14754.647695469999</v>
      </c>
      <c r="D79" s="24"/>
      <c r="E79" s="38">
        <v>9427.70579507</v>
      </c>
      <c r="F79" s="24"/>
    </row>
    <row r="80" spans="1:6">
      <c r="A80" s="1"/>
      <c r="B80" s="35">
        <v>41394</v>
      </c>
      <c r="C80" s="63">
        <v>14882.277247940001</v>
      </c>
      <c r="D80" s="24"/>
      <c r="E80" s="38">
        <v>9427.70579507</v>
      </c>
      <c r="F80" s="24"/>
    </row>
    <row r="81" spans="1:6">
      <c r="A81" s="1"/>
      <c r="B81" s="35">
        <v>41425</v>
      </c>
      <c r="C81" s="63">
        <v>15240.625892709999</v>
      </c>
      <c r="D81" s="24"/>
      <c r="E81" s="38">
        <v>9427.70579507</v>
      </c>
      <c r="F81" s="24"/>
    </row>
    <row r="82" spans="1:6">
      <c r="A82" s="1"/>
      <c r="B82" s="35">
        <v>41455</v>
      </c>
      <c r="C82" s="63">
        <v>15207.82796764</v>
      </c>
      <c r="D82" s="24"/>
      <c r="E82" s="38">
        <v>9427.70579507</v>
      </c>
      <c r="F82" s="37"/>
    </row>
    <row r="83" spans="1:6">
      <c r="B83" s="35">
        <v>41486</v>
      </c>
      <c r="C83" s="63">
        <v>15378.853228510001</v>
      </c>
      <c r="E83" s="38">
        <v>9427.70579507</v>
      </c>
    </row>
    <row r="84" spans="1:6">
      <c r="B84" s="35">
        <v>41517</v>
      </c>
      <c r="C84" s="63">
        <v>15279.53522844</v>
      </c>
      <c r="E84" s="38">
        <v>9427.70579507</v>
      </c>
    </row>
    <row r="85" spans="1:6">
      <c r="B85" s="35">
        <v>41547</v>
      </c>
      <c r="C85" s="63">
        <v>15559.486370319999</v>
      </c>
      <c r="E85" s="38">
        <v>9427.70579507</v>
      </c>
    </row>
    <row r="86" spans="1:6">
      <c r="B86" s="35">
        <v>41578</v>
      </c>
      <c r="C86" s="63">
        <v>15696.28620472</v>
      </c>
      <c r="E86" s="38">
        <v>9427.70579507</v>
      </c>
    </row>
    <row r="87" spans="1:6">
      <c r="B87" s="35">
        <v>41608</v>
      </c>
      <c r="C87" s="63">
        <v>15556.51154145</v>
      </c>
      <c r="E87" s="38">
        <v>9427.70579507</v>
      </c>
    </row>
    <row r="88" spans="1:6">
      <c r="B88" s="35">
        <v>41639</v>
      </c>
      <c r="C88" s="63">
        <v>15419.125832190002</v>
      </c>
      <c r="E88" s="38">
        <v>9427.70579507</v>
      </c>
    </row>
    <row r="89" spans="1:6">
      <c r="B89" s="35" t="s">
        <v>106</v>
      </c>
      <c r="C89" s="63">
        <v>15561.222301709999</v>
      </c>
      <c r="E89" s="38">
        <v>9427.70579507</v>
      </c>
    </row>
  </sheetData>
  <mergeCells count="1">
    <mergeCell ref="B1:E2"/>
  </mergeCells>
  <conditionalFormatting sqref="C79:C80">
    <cfRule type="cellIs" dxfId="31" priority="35" operator="lessThan">
      <formula>0</formula>
    </cfRule>
  </conditionalFormatting>
  <conditionalFormatting sqref="C75:C78">
    <cfRule type="cellIs" dxfId="30" priority="34" operator="lessThan">
      <formula>0</formula>
    </cfRule>
  </conditionalFormatting>
  <conditionalFormatting sqref="C79:C80">
    <cfRule type="cellIs" dxfId="29" priority="33" operator="lessThan">
      <formula>0</formula>
    </cfRule>
  </conditionalFormatting>
  <conditionalFormatting sqref="C79:C80">
    <cfRule type="cellIs" dxfId="28" priority="32" operator="lessThan">
      <formula>0</formula>
    </cfRule>
  </conditionalFormatting>
  <conditionalFormatting sqref="C76:C78">
    <cfRule type="cellIs" dxfId="27" priority="31" operator="lessThan">
      <formula>0</formula>
    </cfRule>
  </conditionalFormatting>
  <conditionalFormatting sqref="C76:C78">
    <cfRule type="cellIs" dxfId="26" priority="30" operator="lessThan">
      <formula>0</formula>
    </cfRule>
  </conditionalFormatting>
  <conditionalFormatting sqref="C76:C78">
    <cfRule type="cellIs" dxfId="25" priority="29" operator="lessThan">
      <formula>0</formula>
    </cfRule>
  </conditionalFormatting>
  <conditionalFormatting sqref="C77:C78">
    <cfRule type="cellIs" dxfId="24" priority="28" operator="lessThan">
      <formula>0</formula>
    </cfRule>
  </conditionalFormatting>
  <conditionalFormatting sqref="C77:C78">
    <cfRule type="cellIs" dxfId="23" priority="27" operator="lessThan">
      <formula>0</formula>
    </cfRule>
  </conditionalFormatting>
  <conditionalFormatting sqref="C77:C78">
    <cfRule type="cellIs" dxfId="22" priority="26" operator="lessThan">
      <formula>0</formula>
    </cfRule>
  </conditionalFormatting>
  <conditionalFormatting sqref="C81">
    <cfRule type="cellIs" dxfId="21" priority="25" operator="lessThan">
      <formula>0</formula>
    </cfRule>
  </conditionalFormatting>
  <conditionalFormatting sqref="C81">
    <cfRule type="cellIs" dxfId="20" priority="24" operator="lessThan">
      <formula>0</formula>
    </cfRule>
  </conditionalFormatting>
  <conditionalFormatting sqref="C81">
    <cfRule type="cellIs" dxfId="19" priority="23" operator="lessThan">
      <formula>0</formula>
    </cfRule>
  </conditionalFormatting>
  <conditionalFormatting sqref="C80">
    <cfRule type="cellIs" dxfId="18" priority="22" operator="lessThan">
      <formula>0</formula>
    </cfRule>
  </conditionalFormatting>
  <conditionalFormatting sqref="C80">
    <cfRule type="cellIs" dxfId="17" priority="21" operator="lessThan">
      <formula>0</formula>
    </cfRule>
  </conditionalFormatting>
  <conditionalFormatting sqref="C80">
    <cfRule type="cellIs" dxfId="16" priority="20" operator="lessThan">
      <formula>0</formula>
    </cfRule>
  </conditionalFormatting>
  <conditionalFormatting sqref="C82">
    <cfRule type="cellIs" dxfId="15" priority="19" operator="lessThan">
      <formula>0</formula>
    </cfRule>
  </conditionalFormatting>
  <conditionalFormatting sqref="C82">
    <cfRule type="cellIs" dxfId="14" priority="18" operator="lessThan">
      <formula>0</formula>
    </cfRule>
  </conditionalFormatting>
  <conditionalFormatting sqref="C82">
    <cfRule type="cellIs" dxfId="13" priority="17" operator="lessThan">
      <formula>0</formula>
    </cfRule>
  </conditionalFormatting>
  <conditionalFormatting sqref="C83">
    <cfRule type="cellIs" dxfId="12" priority="16" operator="lessThan">
      <formula>0</formula>
    </cfRule>
  </conditionalFormatting>
  <conditionalFormatting sqref="C83">
    <cfRule type="cellIs" dxfId="11" priority="15" operator="lessThan">
      <formula>0</formula>
    </cfRule>
  </conditionalFormatting>
  <conditionalFormatting sqref="C83">
    <cfRule type="cellIs" dxfId="10" priority="14" operator="lessThan">
      <formula>0</formula>
    </cfRule>
  </conditionalFormatting>
  <conditionalFormatting sqref="C84">
    <cfRule type="cellIs" dxfId="9" priority="13" operator="lessThan">
      <formula>0</formula>
    </cfRule>
  </conditionalFormatting>
  <conditionalFormatting sqref="C84">
    <cfRule type="cellIs" dxfId="8" priority="12" operator="lessThan">
      <formula>0</formula>
    </cfRule>
  </conditionalFormatting>
  <conditionalFormatting sqref="C84">
    <cfRule type="cellIs" dxfId="7" priority="11" operator="lessThan">
      <formula>0</formula>
    </cfRule>
  </conditionalFormatting>
  <conditionalFormatting sqref="C85">
    <cfRule type="cellIs" dxfId="6" priority="7" operator="lessThan">
      <formula>0</formula>
    </cfRule>
  </conditionalFormatting>
  <conditionalFormatting sqref="C85">
    <cfRule type="cellIs" dxfId="5" priority="6" operator="lessThan">
      <formula>0</formula>
    </cfRule>
  </conditionalFormatting>
  <conditionalFormatting sqref="C85">
    <cfRule type="cellIs" dxfId="4" priority="5" operator="lessThan">
      <formula>0</formula>
    </cfRule>
  </conditionalFormatting>
  <conditionalFormatting sqref="C86:C87">
    <cfRule type="cellIs" dxfId="3" priority="4" operator="lessThan">
      <formula>0</formula>
    </cfRule>
  </conditionalFormatting>
  <conditionalFormatting sqref="C88">
    <cfRule type="cellIs" dxfId="2" priority="3" operator="lessThan">
      <formula>0</formula>
    </cfRule>
  </conditionalFormatting>
  <conditionalFormatting sqref="C89">
    <cfRule type="cellIs" dxfId="1" priority="2" operator="lessThan">
      <formula>0</formula>
    </cfRule>
  </conditionalFormatting>
  <conditionalFormatting sqref="C89">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3">
    <pageSetUpPr fitToPage="1"/>
  </sheetPr>
  <dimension ref="A1:WWB75"/>
  <sheetViews>
    <sheetView view="pageBreakPreview" topLeftCell="A7" zoomScale="85" zoomScaleNormal="85" zoomScaleSheetLayoutView="85" workbookViewId="0">
      <selection activeCell="B45" sqref="B45"/>
    </sheetView>
  </sheetViews>
  <sheetFormatPr baseColWidth="10" defaultColWidth="0" defaultRowHeight="15" customHeight="1" zeroHeight="1"/>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row r="2" spans="1:5" ht="15" customHeight="1">
      <c r="A2" s="157" t="s">
        <v>75</v>
      </c>
      <c r="B2" s="159"/>
      <c r="C2" s="161" t="s">
        <v>76</v>
      </c>
      <c r="D2" s="155" t="s">
        <v>77</v>
      </c>
      <c r="E2" s="154" t="s">
        <v>23</v>
      </c>
    </row>
    <row r="3" spans="1:5" ht="15" customHeight="1">
      <c r="A3" s="158"/>
      <c r="B3" s="160"/>
      <c r="C3" s="162"/>
      <c r="D3" s="156"/>
      <c r="E3" s="136"/>
    </row>
    <row r="4" spans="1:5">
      <c r="A4" s="72" t="s">
        <v>55</v>
      </c>
      <c r="B4" s="3"/>
      <c r="C4" s="103">
        <v>4876.1287142699994</v>
      </c>
      <c r="D4" s="73">
        <v>0.31335126635483951</v>
      </c>
      <c r="E4" s="7"/>
    </row>
    <row r="5" spans="1:5">
      <c r="A5" s="72" t="s">
        <v>56</v>
      </c>
      <c r="B5" s="3"/>
      <c r="C5" s="103">
        <v>2617.3813231400004</v>
      </c>
      <c r="D5" s="73">
        <v>0.16819895458034681</v>
      </c>
      <c r="E5" s="73"/>
    </row>
    <row r="6" spans="1:5">
      <c r="A6" s="72" t="s">
        <v>57</v>
      </c>
      <c r="B6" s="42" t="s">
        <v>58</v>
      </c>
      <c r="C6" s="103">
        <v>2359.9179502899997</v>
      </c>
      <c r="D6" s="73">
        <v>0.15165376501501887</v>
      </c>
      <c r="E6" s="73"/>
    </row>
    <row r="7" spans="1:5">
      <c r="A7" s="74" t="s">
        <v>59</v>
      </c>
      <c r="B7" s="4"/>
      <c r="C7" s="104">
        <v>1154.7078220599999</v>
      </c>
      <c r="D7" s="75">
        <v>7.4204185228631481E-2</v>
      </c>
      <c r="E7" s="73"/>
    </row>
    <row r="8" spans="1:5">
      <c r="A8" s="44" t="s">
        <v>60</v>
      </c>
      <c r="B8" s="45"/>
      <c r="C8" s="105">
        <v>11008.135809759999</v>
      </c>
      <c r="D8" s="76">
        <v>0.7074081711788367</v>
      </c>
      <c r="E8" s="75"/>
    </row>
    <row r="9" spans="1:5">
      <c r="C9" s="7"/>
      <c r="D9" s="7"/>
      <c r="E9" s="76"/>
    </row>
    <row r="10" spans="1:5">
      <c r="A10" s="71" t="s">
        <v>61</v>
      </c>
      <c r="C10" s="7"/>
      <c r="D10" s="7"/>
      <c r="E10" s="7"/>
    </row>
    <row r="11" spans="1:5">
      <c r="A11" s="72" t="s">
        <v>55</v>
      </c>
      <c r="B11" s="3"/>
      <c r="C11" s="116">
        <v>389.80684581000008</v>
      </c>
      <c r="D11" s="73">
        <v>2.5049886072713246E-2</v>
      </c>
      <c r="E11" s="7"/>
    </row>
    <row r="12" spans="1:5">
      <c r="A12" s="72" t="s">
        <v>56</v>
      </c>
      <c r="B12" s="3"/>
      <c r="C12" s="116">
        <v>155.53407938000004</v>
      </c>
      <c r="D12" s="73">
        <v>9.9949783098277969E-3</v>
      </c>
      <c r="E12" s="73"/>
    </row>
    <row r="13" spans="1:5" ht="17.25">
      <c r="A13" s="74" t="s">
        <v>93</v>
      </c>
      <c r="B13" s="4"/>
      <c r="C13" s="116">
        <v>6.9946009999999989E-2</v>
      </c>
      <c r="D13" s="73">
        <v>4.4948917664593561E-6</v>
      </c>
      <c r="E13" s="75"/>
    </row>
    <row r="14" spans="1:5">
      <c r="A14" s="71" t="s">
        <v>62</v>
      </c>
      <c r="B14" s="5"/>
      <c r="C14" s="117">
        <v>545.41087120000009</v>
      </c>
      <c r="D14" s="99">
        <v>3.5049359274307496E-2</v>
      </c>
      <c r="E14" s="76"/>
    </row>
    <row r="15" spans="1:5">
      <c r="C15" s="7"/>
      <c r="D15" s="7"/>
      <c r="E15" s="7"/>
    </row>
    <row r="16" spans="1:5">
      <c r="A16" s="71" t="s">
        <v>63</v>
      </c>
      <c r="B16" s="39"/>
      <c r="C16" s="78"/>
      <c r="D16" s="7"/>
      <c r="E16" s="7"/>
    </row>
    <row r="17" spans="1:5">
      <c r="A17" s="72" t="s">
        <v>64</v>
      </c>
      <c r="B17" s="42"/>
      <c r="C17" s="106">
        <v>754.56171353999991</v>
      </c>
      <c r="D17" s="80">
        <v>4.8489874311292522E-2</v>
      </c>
      <c r="E17" s="80"/>
    </row>
    <row r="18" spans="1:5">
      <c r="A18" s="72" t="s">
        <v>56</v>
      </c>
      <c r="B18" s="42"/>
      <c r="C18" s="106">
        <v>672.82717726999999</v>
      </c>
      <c r="D18" s="80">
        <v>4.3237424684567621E-2</v>
      </c>
      <c r="E18" s="80"/>
    </row>
    <row r="19" spans="1:5">
      <c r="A19" s="72" t="s">
        <v>57</v>
      </c>
      <c r="B19" s="42"/>
      <c r="C19" s="106">
        <v>456.62989790999995</v>
      </c>
      <c r="D19" s="80">
        <v>2.9344089368855148E-2</v>
      </c>
      <c r="E19" s="80"/>
    </row>
    <row r="20" spans="1:5">
      <c r="A20" s="72" t="s">
        <v>21</v>
      </c>
      <c r="B20" s="42"/>
      <c r="C20" s="106">
        <v>248.23208043</v>
      </c>
      <c r="D20" s="80">
        <v>1.5951965444431841E-2</v>
      </c>
      <c r="E20" s="80"/>
    </row>
    <row r="21" spans="1:5">
      <c r="A21" s="79" t="s">
        <v>107</v>
      </c>
      <c r="B21" s="42"/>
      <c r="C21" s="106">
        <v>194.17872411000002</v>
      </c>
      <c r="D21" s="80">
        <v>1.2478372221998399E-2</v>
      </c>
      <c r="E21" s="80"/>
    </row>
    <row r="22" spans="1:5">
      <c r="A22" s="72" t="s">
        <v>68</v>
      </c>
      <c r="B22" s="42"/>
      <c r="C22" s="106">
        <v>138.13988778000001</v>
      </c>
      <c r="D22" s="80">
        <v>8.8771874793421631E-3</v>
      </c>
      <c r="E22" s="80"/>
    </row>
    <row r="23" spans="1:5">
      <c r="A23" s="72" t="s">
        <v>65</v>
      </c>
      <c r="B23" s="42"/>
      <c r="C23" s="106">
        <v>128.27786143</v>
      </c>
      <c r="D23" s="80">
        <v>8.2434309428189179E-3</v>
      </c>
      <c r="E23" s="80"/>
    </row>
    <row r="24" spans="1:5">
      <c r="A24" s="72" t="s">
        <v>92</v>
      </c>
      <c r="B24" s="42"/>
      <c r="C24" s="106">
        <v>107.60304655</v>
      </c>
      <c r="D24" s="80">
        <v>6.9148197014173929E-3</v>
      </c>
      <c r="E24" s="80"/>
    </row>
    <row r="25" spans="1:5" ht="15" customHeight="1">
      <c r="A25" s="72" t="s">
        <v>67</v>
      </c>
      <c r="B25" s="42"/>
      <c r="C25" s="106">
        <v>77.46981624</v>
      </c>
      <c r="D25" s="73">
        <v>4.9783888911790024E-3</v>
      </c>
      <c r="E25" s="73"/>
    </row>
    <row r="26" spans="1:5">
      <c r="A26" s="72" t="s">
        <v>66</v>
      </c>
      <c r="B26" s="42"/>
      <c r="C26" s="106">
        <v>32.90482093</v>
      </c>
      <c r="D26" s="80">
        <v>2.1145396095513746E-3</v>
      </c>
      <c r="E26" s="80"/>
    </row>
    <row r="27" spans="1:5" ht="17.25">
      <c r="A27" s="1" t="s">
        <v>93</v>
      </c>
      <c r="B27"/>
      <c r="C27" s="107">
        <v>1.0640096499999947</v>
      </c>
      <c r="D27" s="73">
        <v>6.8375711712766448E-5</v>
      </c>
      <c r="E27" s="73"/>
    </row>
    <row r="28" spans="1:5">
      <c r="A28" s="51" t="s">
        <v>69</v>
      </c>
      <c r="B28" s="81"/>
      <c r="C28" s="108">
        <v>2811.8890358399995</v>
      </c>
      <c r="D28" s="99">
        <v>0.18069846836716713</v>
      </c>
      <c r="E28" s="75"/>
    </row>
    <row r="29" spans="1:5">
      <c r="E29" s="76"/>
    </row>
    <row r="30" spans="1:5">
      <c r="A30" s="71" t="s">
        <v>70</v>
      </c>
      <c r="B30" s="45"/>
      <c r="C30" s="46"/>
      <c r="D30" s="7"/>
      <c r="E30" s="7"/>
    </row>
    <row r="31" spans="1:5">
      <c r="A31" s="1" t="s">
        <v>55</v>
      </c>
      <c r="C31" s="82">
        <v>617.3758053002</v>
      </c>
      <c r="D31" s="80">
        <v>3.9673991755285035E-2</v>
      </c>
      <c r="E31" s="7"/>
    </row>
    <row r="32" spans="1:5">
      <c r="A32" s="1" t="s">
        <v>68</v>
      </c>
      <c r="C32" s="82">
        <v>96.7902111870672</v>
      </c>
      <c r="D32" s="80">
        <v>6.2199619869469439E-3</v>
      </c>
      <c r="E32" s="80"/>
    </row>
    <row r="33" spans="1:5">
      <c r="A33" s="1" t="s">
        <v>57</v>
      </c>
      <c r="C33" s="82">
        <v>92.613146799311494</v>
      </c>
      <c r="D33" s="80">
        <v>5.9515342049405971E-3</v>
      </c>
      <c r="E33" s="80"/>
    </row>
    <row r="34" spans="1:5" ht="15" customHeight="1">
      <c r="A34" s="1" t="s">
        <v>56</v>
      </c>
      <c r="C34" s="82">
        <v>45.038074171405</v>
      </c>
      <c r="D34" s="80">
        <v>2.8942504192910243E-3</v>
      </c>
    </row>
    <row r="35" spans="1:5" ht="15" customHeight="1">
      <c r="A35" s="1" t="s">
        <v>72</v>
      </c>
      <c r="C35" s="82">
        <v>43.726490064576694</v>
      </c>
      <c r="D35" s="80">
        <v>2.8099650025417131E-3</v>
      </c>
    </row>
    <row r="36" spans="1:5" ht="15" customHeight="1">
      <c r="A36" s="1" t="s">
        <v>64</v>
      </c>
      <c r="C36" s="82">
        <v>42.530370708376402</v>
      </c>
      <c r="D36" s="80">
        <v>2.7330996167121658E-3</v>
      </c>
    </row>
    <row r="37" spans="1:5" ht="15" customHeight="1">
      <c r="A37" s="1" t="s">
        <v>59</v>
      </c>
      <c r="C37" s="82">
        <v>40.477659370014308</v>
      </c>
      <c r="D37" s="80">
        <v>2.6011876564199128E-3</v>
      </c>
    </row>
    <row r="38" spans="1:5" ht="15" customHeight="1">
      <c r="A38" s="1" t="s">
        <v>102</v>
      </c>
      <c r="C38" s="82">
        <v>37.6375013506036</v>
      </c>
      <c r="D38" s="80">
        <v>2.4186725580334187E-3</v>
      </c>
    </row>
    <row r="39" spans="1:5" ht="15" customHeight="1">
      <c r="A39" s="1" t="s">
        <v>20</v>
      </c>
      <c r="C39" s="82">
        <v>32.513650238115503</v>
      </c>
      <c r="D39" s="80">
        <v>2.0894020795874518E-3</v>
      </c>
    </row>
    <row r="40" spans="1:5" ht="15" customHeight="1">
      <c r="A40" s="1" t="s">
        <v>71</v>
      </c>
      <c r="C40" s="82">
        <v>19.99796484537455</v>
      </c>
      <c r="D40" s="80">
        <v>1.2851152986341572E-3</v>
      </c>
    </row>
    <row r="41" spans="1:5" ht="15" customHeight="1">
      <c r="A41" s="1" t="s">
        <v>91</v>
      </c>
      <c r="C41" s="82">
        <v>15.17907739136038</v>
      </c>
      <c r="D41" s="80">
        <v>9.7544248755397427E-4</v>
      </c>
    </row>
    <row r="42" spans="1:5" ht="15" customHeight="1">
      <c r="A42" s="79" t="s">
        <v>67</v>
      </c>
      <c r="B42" s="3"/>
      <c r="C42" s="82">
        <v>14.40727496868416</v>
      </c>
      <c r="D42" s="80">
        <v>9.2584468554896026E-4</v>
      </c>
    </row>
    <row r="43" spans="1:5" ht="15" customHeight="1">
      <c r="A43" s="79" t="s">
        <v>65</v>
      </c>
      <c r="B43" s="3"/>
      <c r="C43" s="82">
        <v>13.35508592888468</v>
      </c>
      <c r="D43" s="80">
        <v>8.5822859348375947E-4</v>
      </c>
    </row>
    <row r="44" spans="1:5" ht="15" customHeight="1">
      <c r="A44" s="3" t="s">
        <v>90</v>
      </c>
      <c r="B44" s="3"/>
      <c r="C44" s="82">
        <v>12.498062437030301</v>
      </c>
      <c r="D44" s="80">
        <v>8.0315428921395903E-4</v>
      </c>
    </row>
    <row r="45" spans="1:5" ht="15" customHeight="1">
      <c r="A45" s="1" t="s">
        <v>94</v>
      </c>
      <c r="C45" s="82">
        <v>10.6814086802381</v>
      </c>
      <c r="D45" s="80">
        <v>6.864119330179055E-4</v>
      </c>
    </row>
    <row r="46" spans="1:5" ht="15" customHeight="1">
      <c r="A46" s="3" t="s">
        <v>103</v>
      </c>
      <c r="B46" s="3"/>
      <c r="C46" s="82">
        <v>60.9648014687575</v>
      </c>
      <c r="D46" s="80">
        <v>3.9177386124776446E-3</v>
      </c>
    </row>
    <row r="47" spans="1:5" ht="15" customHeight="1">
      <c r="A47" s="118" t="s">
        <v>73</v>
      </c>
      <c r="B47" s="81"/>
      <c r="C47" s="108">
        <v>1195.7865849099996</v>
      </c>
      <c r="D47" s="99">
        <v>7.6844001179688606E-2</v>
      </c>
    </row>
    <row r="48" spans="1:5" ht="15" customHeight="1" thickBot="1">
      <c r="A48" s="83"/>
      <c r="B48" s="83"/>
      <c r="C48" s="84"/>
      <c r="D48" s="84"/>
    </row>
    <row r="49" spans="1:4" ht="15" customHeight="1">
      <c r="A49" s="5" t="s">
        <v>74</v>
      </c>
      <c r="C49" s="77">
        <v>15561.222301709997</v>
      </c>
      <c r="D49" s="76">
        <v>0.99999999999999978</v>
      </c>
    </row>
    <row r="50" spans="1:4" ht="15" customHeight="1"/>
    <row r="51" spans="1:4" ht="15" customHeight="1">
      <c r="A51" s="1" t="s">
        <v>104</v>
      </c>
    </row>
    <row r="52" spans="1:4" ht="15" customHeight="1"/>
    <row r="53" spans="1:4" ht="15" customHeight="1"/>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7" orientation="landscape" r:id="rId1"/>
</worksheet>
</file>

<file path=xl/worksheets/sheet5.xml><?xml version="1.0" encoding="utf-8"?>
<worksheet xmlns="http://schemas.openxmlformats.org/spreadsheetml/2006/main" xmlns:r="http://schemas.openxmlformats.org/officeDocument/2006/relationships">
  <sheetPr codeName="Hoja5">
    <pageSetUpPr fitToPage="1"/>
  </sheetPr>
  <dimension ref="A1:WWA61"/>
  <sheetViews>
    <sheetView view="pageBreakPreview" zoomScale="80"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3"/>
      <c r="B1" s="23"/>
      <c r="C1" s="23"/>
      <c r="D1" s="22"/>
    </row>
    <row r="2" spans="1:4">
      <c r="A2" s="3"/>
      <c r="B2" s="3"/>
      <c r="C2" s="3"/>
    </row>
    <row r="3" spans="1:4" ht="15" customHeight="1">
      <c r="A3" s="147" t="s">
        <v>78</v>
      </c>
      <c r="B3" s="147"/>
      <c r="C3" s="147"/>
      <c r="D3" s="89"/>
    </row>
    <row r="4" spans="1:4" ht="15" customHeight="1">
      <c r="A4" s="147"/>
      <c r="B4" s="147"/>
      <c r="C4" s="147"/>
      <c r="D4" s="165" t="s">
        <v>79</v>
      </c>
    </row>
    <row r="5" spans="1:4">
      <c r="A5" s="97" t="s">
        <v>80</v>
      </c>
      <c r="B5" s="90" t="s">
        <v>34</v>
      </c>
      <c r="C5" s="90" t="s">
        <v>81</v>
      </c>
      <c r="D5" s="166"/>
    </row>
    <row r="6" spans="1:4">
      <c r="A6" s="40" t="s">
        <v>12</v>
      </c>
      <c r="B6" s="132">
        <v>0.64002412720846014</v>
      </c>
      <c r="C6" s="132">
        <v>0</v>
      </c>
      <c r="D6" s="132">
        <v>0.64002412720846014</v>
      </c>
    </row>
    <row r="7" spans="1:4">
      <c r="A7" s="40" t="s">
        <v>13</v>
      </c>
      <c r="B7" s="132">
        <v>0</v>
      </c>
      <c r="C7" s="132">
        <v>0</v>
      </c>
      <c r="D7" s="132">
        <v>0</v>
      </c>
    </row>
    <row r="8" spans="1:4">
      <c r="A8" s="43" t="s">
        <v>14</v>
      </c>
      <c r="B8" s="132">
        <v>0</v>
      </c>
      <c r="C8" s="132">
        <v>1.7165556518234378E-2</v>
      </c>
      <c r="D8" s="132">
        <v>1.7165556518234378E-2</v>
      </c>
    </row>
    <row r="9" spans="1:4">
      <c r="A9" s="43" t="s">
        <v>15</v>
      </c>
      <c r="B9" s="132">
        <v>0.16428941847178216</v>
      </c>
      <c r="C9" s="132">
        <v>0</v>
      </c>
      <c r="D9" s="132">
        <v>0.16428941847178216</v>
      </c>
    </row>
    <row r="10" spans="1:4">
      <c r="A10" s="43" t="s">
        <v>16</v>
      </c>
      <c r="B10" s="132">
        <v>0</v>
      </c>
      <c r="C10" s="132">
        <v>7.329169655072898E-2</v>
      </c>
      <c r="D10" s="132">
        <v>7.329169655072898E-2</v>
      </c>
    </row>
    <row r="11" spans="1:4">
      <c r="A11" s="43" t="s">
        <v>17</v>
      </c>
      <c r="B11" s="133">
        <v>0</v>
      </c>
      <c r="C11" s="133">
        <v>9.4194090863637697E-2</v>
      </c>
      <c r="D11" s="133">
        <v>9.4194090863637697E-2</v>
      </c>
    </row>
    <row r="12" spans="1:4">
      <c r="A12" s="43" t="s">
        <v>18</v>
      </c>
      <c r="B12" s="133">
        <v>0</v>
      </c>
      <c r="C12" s="133">
        <v>1.1028683384424894E-2</v>
      </c>
      <c r="D12" s="133">
        <v>1.1028683384424894E-2</v>
      </c>
    </row>
    <row r="13" spans="1:4" s="5" customFormat="1">
      <c r="A13" s="3" t="s">
        <v>108</v>
      </c>
      <c r="B13" s="134">
        <v>0</v>
      </c>
      <c r="C13" s="134">
        <v>6.4270027317903574E-6</v>
      </c>
      <c r="D13" s="134">
        <v>6.4270027317903574E-6</v>
      </c>
    </row>
    <row r="14" spans="1:4">
      <c r="A14" s="98" t="s">
        <v>79</v>
      </c>
      <c r="B14" s="99">
        <v>0.80431354568024227</v>
      </c>
      <c r="C14" s="99">
        <v>0.19568645431975773</v>
      </c>
      <c r="D14" s="99">
        <v>1</v>
      </c>
    </row>
    <row r="15" spans="1:4">
      <c r="A15" s="59"/>
      <c r="B15" s="66"/>
      <c r="C15" s="66"/>
      <c r="D15" s="66"/>
    </row>
    <row r="16" spans="1:4">
      <c r="A16" s="3"/>
      <c r="B16" s="3"/>
      <c r="C16" s="47"/>
    </row>
    <row r="17" spans="1:3" hidden="1">
      <c r="A17" s="48"/>
      <c r="B17" s="49"/>
      <c r="C17" s="49"/>
    </row>
    <row r="18" spans="1:3" hidden="1">
      <c r="A18" s="50"/>
      <c r="B18" s="49"/>
      <c r="C18" s="49"/>
    </row>
    <row r="19" spans="1:3" hidden="1">
      <c r="A19" s="50"/>
      <c r="B19" s="49"/>
      <c r="C19" s="49"/>
    </row>
    <row r="20" spans="1:3" hidden="1">
      <c r="A20" s="50"/>
      <c r="B20" s="49"/>
      <c r="C20" s="49"/>
    </row>
    <row r="21" spans="1:3" hidden="1">
      <c r="A21" s="50"/>
      <c r="B21" s="49"/>
      <c r="C21" s="49"/>
    </row>
    <row r="22" spans="1:3" hidden="1">
      <c r="A22" s="50"/>
      <c r="B22" s="49"/>
      <c r="C22" s="49"/>
    </row>
    <row r="23" spans="1:3" hidden="1">
      <c r="A23" s="50"/>
      <c r="B23" s="49"/>
      <c r="C23" s="49"/>
    </row>
    <row r="24" spans="1:3" hidden="1">
      <c r="A24" s="50"/>
      <c r="B24" s="49"/>
      <c r="C24" s="49"/>
    </row>
    <row r="25" spans="1:3" hidden="1">
      <c r="A25" s="50"/>
      <c r="B25" s="49"/>
      <c r="C25" s="49"/>
    </row>
    <row r="26" spans="1:3" hidden="1">
      <c r="A26" s="50"/>
      <c r="B26" s="49"/>
      <c r="C26" s="49"/>
    </row>
    <row r="27" spans="1:3" hidden="1">
      <c r="A27" s="50"/>
      <c r="B27" s="49"/>
      <c r="C27" s="49"/>
    </row>
    <row r="28" spans="1:3" hidden="1">
      <c r="A28" s="50"/>
      <c r="B28" s="49"/>
      <c r="C28" s="49"/>
    </row>
    <row r="29" spans="1:3" hidden="1">
      <c r="A29" s="50"/>
      <c r="B29" s="49"/>
      <c r="C29" s="49"/>
    </row>
    <row r="30" spans="1:3" hidden="1">
      <c r="A30" s="50"/>
      <c r="B30" s="49"/>
      <c r="C30" s="49"/>
    </row>
    <row r="31" spans="1:3" ht="15" hidden="1" customHeight="1">
      <c r="A31" s="50"/>
      <c r="B31" s="49"/>
      <c r="C31" s="49"/>
    </row>
    <row r="32" spans="1:3" hidden="1">
      <c r="A32" s="50"/>
      <c r="B32" s="49"/>
      <c r="C32" s="49"/>
    </row>
    <row r="33" spans="1:4" hidden="1">
      <c r="A33" s="50"/>
      <c r="B33" s="49"/>
      <c r="C33" s="49"/>
    </row>
    <row r="34" spans="1:4" hidden="1">
      <c r="A34" s="50"/>
      <c r="B34" s="49"/>
      <c r="C34" s="49"/>
    </row>
    <row r="35" spans="1:4" hidden="1">
      <c r="A35" s="50"/>
      <c r="B35" s="49"/>
      <c r="C35" s="49"/>
    </row>
    <row r="36" spans="1:4" hidden="1">
      <c r="A36" s="50"/>
      <c r="B36" s="49"/>
      <c r="C36" s="49"/>
    </row>
    <row r="37" spans="1:4" hidden="1">
      <c r="A37" s="50"/>
      <c r="B37" s="49"/>
      <c r="C37" s="49"/>
    </row>
    <row r="38" spans="1:4" hidden="1">
      <c r="A38" s="41"/>
      <c r="B38" s="49"/>
      <c r="C38" s="49"/>
    </row>
    <row r="39" spans="1:4" hidden="1">
      <c r="A39" s="41"/>
      <c r="B39" s="49"/>
      <c r="C39" s="49"/>
    </row>
    <row r="40" spans="1:4" hidden="1">
      <c r="A40" s="3"/>
      <c r="B40" s="49"/>
      <c r="C40" s="49"/>
    </row>
    <row r="41" spans="1:4" hidden="1">
      <c r="A41" s="44"/>
      <c r="B41" s="52"/>
      <c r="C41" s="53"/>
    </row>
    <row r="42" spans="1:4" hidden="1">
      <c r="A42" s="3"/>
      <c r="B42" s="3"/>
      <c r="C42" s="3"/>
      <c r="D42" s="3"/>
    </row>
    <row r="43" spans="1:4" hidden="1">
      <c r="A43" s="10"/>
      <c r="B43" s="54"/>
      <c r="C43" s="55"/>
      <c r="D43" s="3"/>
    </row>
    <row r="44" spans="1:4" hidden="1">
      <c r="A44" s="10"/>
      <c r="B44" s="54"/>
      <c r="C44" s="56"/>
      <c r="D44" s="3"/>
    </row>
    <row r="45" spans="1:4" hidden="1">
      <c r="A45" s="163"/>
      <c r="B45" s="164"/>
      <c r="C45" s="3"/>
      <c r="D45" s="3"/>
    </row>
    <row r="46" spans="1:4" hidden="1">
      <c r="A46" s="163"/>
      <c r="B46" s="164"/>
      <c r="C46" s="3"/>
      <c r="D46" s="3"/>
    </row>
    <row r="47" spans="1:4" ht="15" hidden="1" customHeight="1">
      <c r="A47" s="43"/>
      <c r="B47" s="57"/>
      <c r="C47" s="3"/>
      <c r="D47" s="3"/>
    </row>
    <row r="48" spans="1:4" ht="15" hidden="1" customHeight="1">
      <c r="A48" s="43"/>
      <c r="B48" s="57"/>
      <c r="C48" s="3"/>
      <c r="D48" s="3"/>
    </row>
    <row r="49" spans="1:4" hidden="1">
      <c r="A49" s="43"/>
      <c r="B49" s="57"/>
      <c r="C49" s="3"/>
      <c r="D49" s="3"/>
    </row>
    <row r="50" spans="1:4" hidden="1">
      <c r="A50" s="43"/>
      <c r="B50" s="57"/>
      <c r="C50" s="3"/>
      <c r="D50" s="3"/>
    </row>
    <row r="51" spans="1:4" hidden="1">
      <c r="A51" s="10"/>
      <c r="B51" s="58"/>
      <c r="C51" s="3"/>
      <c r="D51" s="3"/>
    </row>
    <row r="52" spans="1:4" hidden="1">
      <c r="A52" s="3"/>
      <c r="B52" s="3"/>
      <c r="C52" s="3"/>
      <c r="D52" s="3"/>
    </row>
    <row r="53" spans="1:4" hidden="1">
      <c r="A53" s="3"/>
      <c r="B53" s="3"/>
      <c r="C53" s="3"/>
      <c r="D53" s="3"/>
    </row>
    <row r="54" spans="1:4" hidden="1">
      <c r="A54" s="3"/>
      <c r="B54" s="3"/>
      <c r="C54" s="3"/>
      <c r="D54" s="3"/>
    </row>
    <row r="55" spans="1:4" hidden="1">
      <c r="A55" s="3"/>
      <c r="B55" s="3"/>
      <c r="C55" s="3"/>
      <c r="D55" s="3"/>
    </row>
    <row r="56" spans="1:4" hidden="1">
      <c r="A56" s="3"/>
      <c r="B56" s="3"/>
      <c r="C56" s="3"/>
      <c r="D56" s="3"/>
    </row>
    <row r="57" spans="1:4" hidden="1">
      <c r="A57" s="3"/>
      <c r="B57" s="3"/>
      <c r="C57" s="3"/>
      <c r="D57" s="3"/>
    </row>
    <row r="58" spans="1:4" hidden="1">
      <c r="A58" s="3"/>
      <c r="B58" s="3"/>
      <c r="C58" s="3"/>
      <c r="D58" s="3"/>
    </row>
    <row r="59" spans="1:4" hidden="1">
      <c r="A59" s="3"/>
      <c r="B59" s="3"/>
      <c r="C59" s="3"/>
      <c r="D59" s="3"/>
    </row>
    <row r="60" spans="1:4" hidden="1">
      <c r="A60" s="3"/>
      <c r="B60" s="3"/>
      <c r="C60" s="3"/>
      <c r="D60" s="3"/>
    </row>
    <row r="61" spans="1:4" hidden="1"/>
  </sheetData>
  <mergeCells count="4">
    <mergeCell ref="A45:A46"/>
    <mergeCell ref="B45:B46"/>
    <mergeCell ref="D4:D5"/>
    <mergeCell ref="A3:C4"/>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WWA61"/>
  <sheetViews>
    <sheetView view="pageBreakPreview" zoomScaleNormal="85" zoomScaleSheetLayoutView="100" workbookViewId="0">
      <selection activeCell="B5" sqref="B5:B8"/>
    </sheetView>
  </sheetViews>
  <sheetFormatPr baseColWidth="10" defaultColWidth="0" defaultRowHeight="15" customHeight="1" zeroHeight="1"/>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4" ht="18.75">
      <c r="A1" s="22"/>
      <c r="B1" s="22"/>
    </row>
    <row r="2" spans="1:4"/>
    <row r="3" spans="1:4" ht="15" customHeight="1">
      <c r="A3" s="85" t="s">
        <v>82</v>
      </c>
      <c r="B3" s="167" t="s">
        <v>83</v>
      </c>
      <c r="C3" s="85"/>
      <c r="D3" s="167" t="s">
        <v>83</v>
      </c>
    </row>
    <row r="4" spans="1:4" ht="15" customHeight="1">
      <c r="A4" s="86"/>
      <c r="B4" s="141"/>
      <c r="C4" s="86"/>
      <c r="D4" s="141"/>
    </row>
    <row r="5" spans="1:4">
      <c r="A5" s="91" t="s">
        <v>84</v>
      </c>
      <c r="B5" s="92">
        <v>5.8712533411073098</v>
      </c>
      <c r="D5" s="92">
        <f>E5/12</f>
        <v>0</v>
      </c>
    </row>
    <row r="6" spans="1:4">
      <c r="A6" s="87" t="s">
        <v>28</v>
      </c>
      <c r="B6" s="92">
        <v>4.9246127569612597</v>
      </c>
      <c r="D6" s="92">
        <f>E6/12</f>
        <v>0</v>
      </c>
    </row>
    <row r="7" spans="1:4">
      <c r="A7" s="88" t="s">
        <v>81</v>
      </c>
      <c r="B7" s="93">
        <v>0.241251276325986</v>
      </c>
      <c r="C7" s="4"/>
      <c r="D7" s="93">
        <f>E7/12</f>
        <v>0</v>
      </c>
    </row>
    <row r="8" spans="1:4">
      <c r="A8" s="5" t="s">
        <v>74</v>
      </c>
      <c r="B8" s="94">
        <v>4.7294075162279201</v>
      </c>
      <c r="D8" s="94" t="e">
        <f>SUMPRODUCT(D5:D7,F5:F7)/SUM(F5:F7)</f>
        <v>#DIV/0!</v>
      </c>
    </row>
    <row r="9" spans="1:4">
      <c r="A9" s="10"/>
      <c r="B9" s="58"/>
    </row>
    <row r="10" spans="1:4"/>
    <row r="11" spans="1:4" hidden="1"/>
    <row r="12" spans="1:4" hidden="1"/>
    <row r="13" spans="1:4" hidden="1"/>
    <row r="14" spans="1:4" hidden="1"/>
    <row r="15" spans="1:4" hidden="1"/>
    <row r="16" spans="1:4"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2">
    <mergeCell ref="B3:B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sheetPr codeName="Hoja4"/>
  <dimension ref="A1:D6"/>
  <sheetViews>
    <sheetView workbookViewId="0">
      <selection activeCell="K10" sqref="K10"/>
    </sheetView>
  </sheetViews>
  <sheetFormatPr baseColWidth="10" defaultRowHeight="15"/>
  <cols>
    <col min="1" max="1" width="35.7109375" bestFit="1" customWidth="1"/>
    <col min="2" max="2" width="11.5703125" customWidth="1"/>
  </cols>
  <sheetData>
    <row r="1" spans="1:4" ht="15" customHeight="1">
      <c r="A1" s="85" t="s">
        <v>85</v>
      </c>
      <c r="B1" s="85"/>
      <c r="C1" s="100" t="s">
        <v>76</v>
      </c>
      <c r="D1" s="100" t="s">
        <v>77</v>
      </c>
    </row>
    <row r="2" spans="1:4">
      <c r="A2" s="86"/>
      <c r="B2" s="86"/>
      <c r="C2" s="101"/>
      <c r="D2" s="101"/>
    </row>
    <row r="3" spans="1:4">
      <c r="A3" s="102" t="s">
        <v>86</v>
      </c>
      <c r="B3" s="102"/>
      <c r="C3" s="109">
        <v>13820.024845600001</v>
      </c>
      <c r="D3" s="95">
        <v>0.88810663954600388</v>
      </c>
    </row>
    <row r="4" spans="1:4">
      <c r="A4" s="87" t="s">
        <v>28</v>
      </c>
      <c r="B4" s="87"/>
      <c r="C4" s="109">
        <v>545.41087120000009</v>
      </c>
      <c r="D4" s="73">
        <v>3.5049359274307496E-2</v>
      </c>
    </row>
    <row r="5" spans="1:4">
      <c r="A5" s="4" t="s">
        <v>29</v>
      </c>
      <c r="B5" s="88"/>
      <c r="C5" s="110">
        <v>1195.7865849100001</v>
      </c>
      <c r="D5" s="75">
        <v>7.684400117968862E-2</v>
      </c>
    </row>
    <row r="6" spans="1:4">
      <c r="A6" s="5" t="s">
        <v>74</v>
      </c>
      <c r="B6" s="53"/>
      <c r="C6" s="111">
        <v>15561.22230171</v>
      </c>
      <c r="D6" s="96">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2014-03-10T13:24:57Z</dcterms:modified>
</cp:coreProperties>
</file>