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Portfolio'!$B$1:$E$62</definedName>
    <definedName name="_xlnm.Print_Area" localSheetId="5">Duration!$A$1:$B$66</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B75" i="12"/>
  <c r="B74"/>
  <c r="B73"/>
  <c r="M27" i="1"/>
  <c r="M26"/>
  <c r="M24"/>
  <c r="M23"/>
  <c r="M22"/>
  <c r="M25" s="1"/>
  <c r="I12" l="1"/>
</calcChain>
</file>

<file path=xl/sharedStrings.xml><?xml version="1.0" encoding="utf-8"?>
<sst xmlns="http://schemas.openxmlformats.org/spreadsheetml/2006/main" count="144" uniqueCount="95">
  <si>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</si>
  <si>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</si>
  <si>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</si>
  <si>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</si>
  <si>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</si>
  <si>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</si>
  <si>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</si>
  <si>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</si>
  <si>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</si>
  <si>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</si>
  <si>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</si>
  <si>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</si>
  <si>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</si>
  <si>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</si>
  <si>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</si>
  <si>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</si>
  <si>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</si>
  <si>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</si>
  <si>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</si>
  <si>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</si>
  <si>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</si>
  <si>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</si>
  <si>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</si>
  <si>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</si>
  <si>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</si>
  <si>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</si>
  <si>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</si>
  <si>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</si>
  <si>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</si>
  <si>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</si>
  <si>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</si>
  <si>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</si>
  <si>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</si>
  <si>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</si>
  <si>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</si>
  <si>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</si>
  <si>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</si>
  <si>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</si>
  <si>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</si>
  <si>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</si>
  <si>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</si>
  <si>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</si>
  <si>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</si>
  <si>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</si>
  <si>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</si>
  <si>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</si>
  <si>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</si>
  <si>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</si>
  <si>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</si>
  <si>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</si>
  <si>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</si>
  <si>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</si>
  <si>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</si>
  <si>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</si>
  <si>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</si>
  <si>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</si>
  <si>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</si>
  <si>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</si>
  <si>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</si>
  <si>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</si>
  <si>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</si>
  <si>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</si>
  <si>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</si>
  <si>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</si>
  <si>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</si>
  <si>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</si>
  <si>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</si>
  <si>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</si>
  <si>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</si>
  <si>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</si>
  <si>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</si>
  <si>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</si>
  <si>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</si>
  <si>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</si>
  <si>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</si>
  <si>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</si>
  <si>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</si>
  <si>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</si>
  <si>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</si>
  <si>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</si>
  <si>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</si>
  <si>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</si>
  <si>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</si>
  <si>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</si>
  <si>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</si>
  <si>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</si>
  <si>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</si>
  <si>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Q2</t>
  </si>
  <si>
    <t>Australia</t>
  </si>
  <si>
    <t>Denmark</t>
  </si>
  <si>
    <t>Norway</t>
  </si>
  <si>
    <t>Q3</t>
  </si>
  <si>
    <t>October</t>
  </si>
  <si>
    <t>Netherlands</t>
  </si>
  <si>
    <t>November</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</si>
</sst>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cellStyleXfs>
  <cellXfs count="173">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43" fontId="10" fillId="2" borderId="0" xfId="0" applyNumberFormat="1" applyFont="1" applyFill="1" applyAlignment="1">
      <alignment horizontal="right" indent="2"/>
    </xf>
    <xf numFmtId="0" fontId="12" fillId="2" borderId="0" xfId="0" applyFont="1" applyFill="1" applyAlignment="1">
      <alignment horizontal="left" vertical="center" wrapText="1"/>
    </xf>
    <xf numFmtId="10" fontId="0" fillId="2" borderId="0" xfId="1" applyNumberFormat="1" applyFont="1" applyFill="1" applyBorder="1" applyAlignment="1">
      <alignment horizontal="right" indent="3"/>
    </xf>
    <xf numFmtId="2" fontId="10" fillId="0" borderId="8" xfId="0" applyNumberFormat="1" applyFont="1" applyBorder="1"/>
    <xf numFmtId="0" fontId="2" fillId="3" borderId="1" xfId="0" applyFont="1" applyFill="1" applyBorder="1" applyAlignment="1">
      <alignment horizontal="center" vertical="center"/>
    </xf>
    <xf numFmtId="0" fontId="2" fillId="3" borderId="0" xfId="0" applyFont="1" applyFill="1" applyAlignment="1">
      <alignment horizontal="center"/>
    </xf>
    <xf numFmtId="0" fontId="2" fillId="3" borderId="0" xfId="0" applyFont="1" applyFill="1" applyAlignment="1">
      <alignment horizontal="center" vertical="center"/>
    </xf>
    <xf numFmtId="0" fontId="12" fillId="2" borderId="0" xfId="0" applyFont="1" applyFill="1" applyAlignment="1">
      <alignment horizontal="left" vertical="center" wrapText="1"/>
    </xf>
    <xf numFmtId="0" fontId="2" fillId="3" borderId="2" xfId="0" applyFont="1" applyFill="1" applyBorder="1" applyAlignment="1">
      <alignment horizontal="center"/>
    </xf>
    <xf numFmtId="4" fontId="5" fillId="2" borderId="0" xfId="0" applyNumberFormat="1" applyFont="1" applyFill="1" applyBorder="1" applyAlignment="1"/>
    <xf numFmtId="0" fontId="2" fillId="3" borderId="0" xfId="0" applyFont="1" applyFill="1" applyAlignment="1">
      <alignment horizontal="center"/>
    </xf>
    <xf numFmtId="0" fontId="2" fillId="3" borderId="0" xfId="0" applyFont="1" applyFill="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2"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31</xdr:row>
      <xdr:rowOff>88900</xdr:rowOff>
    </xdr:from>
    <xdr:to>
      <xdr:col>7</xdr:col>
      <xdr:colOff>450850</xdr:colOff>
      <xdr:row>50</xdr:row>
      <xdr:rowOff>22225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4700" y="5956300"/>
          <a:ext cx="7842250" cy="3552825"/>
        </a:xfrm>
        <a:prstGeom prst="rect">
          <a:avLst/>
        </a:prstGeom>
        <a:noFill/>
      </xdr:spPr>
    </xdr:pic>
    <xdr:clientData/>
  </xdr:twoCellAnchor>
  <xdr:twoCellAnchor editAs="oneCell">
    <xdr:from>
      <xdr:col>1</xdr:col>
      <xdr:colOff>0</xdr:colOff>
      <xdr:row>50</xdr:row>
      <xdr:rowOff>31750</xdr:rowOff>
    </xdr:from>
    <xdr:to>
      <xdr:col>6</xdr:col>
      <xdr:colOff>457200</xdr:colOff>
      <xdr:row>70</xdr:row>
      <xdr:rowOff>12700</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62000" y="9518650"/>
          <a:ext cx="6870700"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tabSelected="1" topLeftCell="A25" zoomScale="75" zoomScaleNormal="75" workbookViewId="0">
      <selection activeCell="J54" sqref="J54"/>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85546875" style="120" customWidth="1"/>
    <col min="13" max="13" width="13.7109375" style="1" customWidth="1"/>
    <col min="14" max="14" width="20.85546875" style="1" hidden="1" customWidth="1"/>
    <col min="15" max="15" width="19.7109375" style="1" hidden="1" customWidth="1"/>
    <col min="16" max="16" width="24.5703125" style="1" hidden="1" customWidth="1"/>
    <col min="17" max="17" width="33.42578125" style="1" hidden="1" customWidth="1"/>
    <col min="18" max="18" width="17.140625" style="1" hidden="1" customWidth="1"/>
    <col min="19" max="22" width="0" style="1" hidden="1" customWidth="1"/>
    <col min="23" max="16384" width="11.42578125" style="1" hidden="1"/>
  </cols>
  <sheetData>
    <row r="1" spans="2:15" ht="21">
      <c r="B1" s="43" t="s">
        <v>42</v>
      </c>
    </row>
    <row r="2" spans="2:15"/>
    <row r="3" spans="2:15"/>
    <row r="4" spans="2:15">
      <c r="B4" s="2" t="s">
        <v>24</v>
      </c>
      <c r="C4" s="138">
        <v>2007</v>
      </c>
      <c r="D4" s="138">
        <v>2008</v>
      </c>
      <c r="E4" s="138">
        <v>2009</v>
      </c>
      <c r="F4" s="138">
        <v>2010</v>
      </c>
      <c r="G4" s="138">
        <v>2011</v>
      </c>
      <c r="H4" s="138">
        <v>2012</v>
      </c>
      <c r="I4" s="138"/>
      <c r="J4" s="138"/>
      <c r="K4" s="138"/>
      <c r="L4" s="133"/>
      <c r="O4" s="1" t="s">
        <v>10</v>
      </c>
    </row>
    <row r="5" spans="2:15">
      <c r="B5" s="3" t="s">
        <v>25</v>
      </c>
      <c r="C5" s="142"/>
      <c r="D5" s="142"/>
      <c r="E5" s="142"/>
      <c r="F5" s="142"/>
      <c r="G5" s="142"/>
      <c r="H5" s="131" t="s">
        <v>78</v>
      </c>
      <c r="I5" s="121" t="s">
        <v>87</v>
      </c>
      <c r="J5" s="121" t="s">
        <v>91</v>
      </c>
      <c r="K5" s="121" t="s">
        <v>92</v>
      </c>
      <c r="L5" s="135" t="s">
        <v>94</v>
      </c>
    </row>
    <row r="6" spans="2:15">
      <c r="B6" s="120" t="s">
        <v>26</v>
      </c>
      <c r="C6" s="4">
        <v>4216.2912572799996</v>
      </c>
      <c r="D6" s="4">
        <v>5957.1184612000006</v>
      </c>
      <c r="E6" s="4">
        <v>3373.6570606099999</v>
      </c>
      <c r="F6" s="4">
        <v>3773.4960356099996</v>
      </c>
      <c r="G6" s="4">
        <v>3939.3306629500007</v>
      </c>
      <c r="H6" s="4">
        <v>4462.2175711299997</v>
      </c>
      <c r="I6" s="4">
        <v>4491.0813311499996</v>
      </c>
      <c r="J6" s="4">
        <v>4532.6343941000005</v>
      </c>
      <c r="K6" s="4">
        <v>4511.3980184600005</v>
      </c>
      <c r="L6" s="4">
        <v>4523.4533654799998</v>
      </c>
    </row>
    <row r="7" spans="2:15">
      <c r="B7" s="5" t="s">
        <v>27</v>
      </c>
      <c r="C7" s="6">
        <v>9323.7256759700012</v>
      </c>
      <c r="D7" s="6">
        <v>13583.622610800001</v>
      </c>
      <c r="E7" s="6">
        <v>7508.8538014700016</v>
      </c>
      <c r="F7" s="4">
        <v>8501.341879110003</v>
      </c>
      <c r="G7" s="6">
        <v>8755.8317868400027</v>
      </c>
      <c r="H7" s="6">
        <v>9923.0193981000011</v>
      </c>
      <c r="I7" s="6">
        <v>9782.2569100599994</v>
      </c>
      <c r="J7" s="6">
        <v>9925.5046641000008</v>
      </c>
      <c r="K7" s="6">
        <v>9942.2859220300015</v>
      </c>
      <c r="L7" s="6">
        <v>9942.69527251</v>
      </c>
    </row>
    <row r="8" spans="2:15">
      <c r="B8" s="122" t="s">
        <v>28</v>
      </c>
      <c r="C8" s="123">
        <v>492.58848966000005</v>
      </c>
      <c r="D8" s="123">
        <v>669.93446676999997</v>
      </c>
      <c r="E8" s="123">
        <v>402.27367120999997</v>
      </c>
      <c r="F8" s="123">
        <v>445.26323982999992</v>
      </c>
      <c r="G8" s="123">
        <v>461.47998080000008</v>
      </c>
      <c r="H8" s="123">
        <v>520.64006093</v>
      </c>
      <c r="I8" s="123">
        <v>513.01576307999994</v>
      </c>
      <c r="J8" s="123">
        <v>522.89018417</v>
      </c>
      <c r="K8" s="123">
        <v>524.00375311000005</v>
      </c>
      <c r="L8" s="123">
        <v>523.78012358000001</v>
      </c>
    </row>
    <row r="9" spans="2:15">
      <c r="B9" s="7" t="s">
        <v>29</v>
      </c>
      <c r="C9" s="124">
        <v>14032.605422910001</v>
      </c>
      <c r="D9" s="124">
        <v>20210.67553877</v>
      </c>
      <c r="E9" s="124">
        <v>11284.784533290001</v>
      </c>
      <c r="F9" s="124">
        <v>12720.101154550002</v>
      </c>
      <c r="G9" s="124">
        <v>13156.642430590004</v>
      </c>
      <c r="H9" s="124">
        <v>14905.87703016</v>
      </c>
      <c r="I9" s="124">
        <v>14786.35400429</v>
      </c>
      <c r="J9" s="124">
        <v>14981.029242370001</v>
      </c>
      <c r="K9" s="124">
        <v>14977.687693600001</v>
      </c>
      <c r="L9" s="124">
        <v>14989.92876157</v>
      </c>
    </row>
    <row r="10" spans="2:15" ht="12" customHeight="1">
      <c r="B10" s="120"/>
      <c r="C10" s="120"/>
      <c r="D10" s="120"/>
      <c r="E10" s="120"/>
      <c r="F10" s="120"/>
      <c r="G10" s="5"/>
      <c r="H10" s="5"/>
      <c r="I10" s="8"/>
      <c r="J10" s="8"/>
      <c r="K10" s="120"/>
      <c r="M10" s="5"/>
      <c r="N10" s="5"/>
    </row>
    <row r="11" spans="2:15" ht="15" customHeight="1">
      <c r="B11" s="9" t="s">
        <v>30</v>
      </c>
      <c r="C11" s="138">
        <v>2007</v>
      </c>
      <c r="D11" s="138">
        <v>2008</v>
      </c>
      <c r="E11" s="138">
        <v>2009</v>
      </c>
      <c r="F11" s="138">
        <v>2010</v>
      </c>
      <c r="G11" s="138">
        <v>2011</v>
      </c>
      <c r="H11" s="138">
        <v>2012</v>
      </c>
      <c r="I11" s="138"/>
      <c r="J11" s="138"/>
      <c r="K11" s="138"/>
      <c r="L11" s="133"/>
      <c r="M11" s="5"/>
      <c r="N11" s="5"/>
    </row>
    <row r="12" spans="2:15">
      <c r="B12" s="3" t="s">
        <v>25</v>
      </c>
      <c r="C12" s="142"/>
      <c r="D12" s="142"/>
      <c r="E12" s="142"/>
      <c r="F12" s="142"/>
      <c r="G12" s="142"/>
      <c r="H12" s="131" t="s">
        <v>78</v>
      </c>
      <c r="I12" s="121" t="str">
        <f>I5</f>
        <v>Q2</v>
      </c>
      <c r="J12" s="121" t="s">
        <v>91</v>
      </c>
      <c r="K12" s="121" t="s">
        <v>92</v>
      </c>
      <c r="L12" s="135" t="s">
        <v>94</v>
      </c>
      <c r="M12" s="5"/>
      <c r="N12" s="5"/>
    </row>
    <row r="13" spans="2:15">
      <c r="B13" s="10" t="s">
        <v>31</v>
      </c>
      <c r="C13" s="11">
        <v>9283.19209142</v>
      </c>
      <c r="D13" s="11">
        <v>16617.203969329996</v>
      </c>
      <c r="E13" s="11">
        <v>8913.9609656699995</v>
      </c>
      <c r="F13" s="11">
        <v>10112.216696999998</v>
      </c>
      <c r="G13" s="11">
        <v>10949.502272829999</v>
      </c>
      <c r="H13" s="11">
        <v>12661.707559399443</v>
      </c>
      <c r="I13" s="11">
        <v>12527.636632009999</v>
      </c>
      <c r="J13" s="11">
        <v>12690.133245349998</v>
      </c>
      <c r="K13" s="11">
        <v>12715.751872729996</v>
      </c>
      <c r="L13" s="4">
        <v>12714.742436089999</v>
      </c>
      <c r="M13" s="5"/>
      <c r="N13" s="32"/>
    </row>
    <row r="14" spans="2:15">
      <c r="B14" s="5" t="s">
        <v>32</v>
      </c>
      <c r="C14" s="6">
        <v>4216.2912572800005</v>
      </c>
      <c r="D14" s="6">
        <v>3593.4715694400002</v>
      </c>
      <c r="E14" s="6">
        <v>2370.8235676199997</v>
      </c>
      <c r="F14" s="6">
        <v>2607.8844575500002</v>
      </c>
      <c r="G14" s="6">
        <v>2207.1401577600004</v>
      </c>
      <c r="H14" s="6">
        <v>2244.169471760556</v>
      </c>
      <c r="I14" s="6">
        <v>2258.7173722799998</v>
      </c>
      <c r="J14" s="6">
        <v>2290.8959970199994</v>
      </c>
      <c r="K14" s="6">
        <v>2261.93582087</v>
      </c>
      <c r="L14" s="4">
        <v>2275.1863254800001</v>
      </c>
      <c r="M14" s="5"/>
      <c r="N14" s="32"/>
    </row>
    <row r="15" spans="2:15">
      <c r="B15" s="5" t="s">
        <v>33</v>
      </c>
      <c r="C15" s="6">
        <v>0</v>
      </c>
      <c r="D15" s="6">
        <v>0</v>
      </c>
      <c r="E15" s="6">
        <v>0</v>
      </c>
      <c r="F15" s="6">
        <v>0</v>
      </c>
      <c r="G15" s="6">
        <v>0</v>
      </c>
      <c r="H15" s="6">
        <v>0</v>
      </c>
      <c r="I15" s="6">
        <v>0</v>
      </c>
      <c r="J15" s="6">
        <v>0</v>
      </c>
      <c r="K15" s="6">
        <v>0</v>
      </c>
      <c r="L15" s="4">
        <v>0</v>
      </c>
      <c r="M15" s="5"/>
      <c r="N15" s="32"/>
    </row>
    <row r="16" spans="2:15">
      <c r="B16" s="122" t="s">
        <v>34</v>
      </c>
      <c r="C16" s="123">
        <v>533.12207421000005</v>
      </c>
      <c r="D16" s="123">
        <v>0</v>
      </c>
      <c r="E16" s="123">
        <v>0</v>
      </c>
      <c r="F16" s="123">
        <v>0</v>
      </c>
      <c r="G16" s="123">
        <v>0</v>
      </c>
      <c r="H16" s="123">
        <v>0</v>
      </c>
      <c r="I16" s="123">
        <v>0</v>
      </c>
      <c r="J16" s="123">
        <v>0</v>
      </c>
      <c r="K16" s="123">
        <v>0</v>
      </c>
      <c r="L16" s="123">
        <v>0</v>
      </c>
      <c r="M16" s="5"/>
      <c r="N16" s="32"/>
    </row>
    <row r="17" spans="2:23">
      <c r="B17" s="7" t="s">
        <v>29</v>
      </c>
      <c r="C17" s="12">
        <v>14032.605422909999</v>
      </c>
      <c r="D17" s="12">
        <v>20210.675538769996</v>
      </c>
      <c r="E17" s="12">
        <v>11284.78453329</v>
      </c>
      <c r="F17" s="12">
        <v>12720.101154549999</v>
      </c>
      <c r="G17" s="12">
        <v>13156.64243059</v>
      </c>
      <c r="H17" s="12">
        <v>14905.87703016</v>
      </c>
      <c r="I17" s="12">
        <v>14786.354004289999</v>
      </c>
      <c r="J17" s="12">
        <v>14981.029242369998</v>
      </c>
      <c r="K17" s="12">
        <v>14977.687693599995</v>
      </c>
      <c r="L17" s="124">
        <v>14989.928761569998</v>
      </c>
    </row>
    <row r="18" spans="2:23">
      <c r="J18" s="120"/>
      <c r="Q18" s="13"/>
    </row>
    <row r="19" spans="2:23" ht="16.5" customHeight="1">
      <c r="B19" s="9" t="s">
        <v>35</v>
      </c>
      <c r="C19" s="138">
        <v>2007</v>
      </c>
      <c r="D19" s="138">
        <v>2008</v>
      </c>
      <c r="E19" s="138">
        <v>2009</v>
      </c>
      <c r="F19" s="138">
        <v>2010</v>
      </c>
      <c r="G19" s="138">
        <v>2011</v>
      </c>
      <c r="H19" s="137">
        <v>2012</v>
      </c>
      <c r="I19" s="137"/>
      <c r="J19" s="137"/>
      <c r="K19" s="137"/>
      <c r="L19" s="132"/>
      <c r="M19" s="139" t="s">
        <v>79</v>
      </c>
      <c r="P19" s="34"/>
      <c r="Q19" s="34"/>
      <c r="R19" s="34"/>
      <c r="S19" s="34"/>
      <c r="T19" s="34"/>
      <c r="U19" s="34"/>
      <c r="V19" s="34"/>
      <c r="W19" s="34"/>
    </row>
    <row r="20" spans="2:23" ht="15" customHeight="1">
      <c r="B20" s="3" t="s">
        <v>25</v>
      </c>
      <c r="C20" s="142"/>
      <c r="D20" s="142"/>
      <c r="E20" s="142"/>
      <c r="F20" s="142"/>
      <c r="G20" s="142"/>
      <c r="H20" s="121" t="s">
        <v>78</v>
      </c>
      <c r="I20" s="121" t="s">
        <v>87</v>
      </c>
      <c r="J20" s="121" t="s">
        <v>91</v>
      </c>
      <c r="K20" s="121" t="s">
        <v>92</v>
      </c>
      <c r="L20" s="121" t="s">
        <v>94</v>
      </c>
      <c r="M20" s="140"/>
      <c r="P20" s="38"/>
      <c r="Q20" s="34"/>
      <c r="R20" s="34"/>
      <c r="S20" s="34"/>
      <c r="T20" s="34"/>
      <c r="U20" s="34"/>
      <c r="V20" s="34"/>
      <c r="W20" s="34"/>
    </row>
    <row r="21" spans="2:23" ht="17.25" customHeight="1">
      <c r="B21" s="15" t="s">
        <v>36</v>
      </c>
      <c r="C21" s="6">
        <v>0</v>
      </c>
      <c r="D21" s="6">
        <v>14032.605422910001</v>
      </c>
      <c r="E21" s="6">
        <v>20210.675538769996</v>
      </c>
      <c r="F21" s="6">
        <v>11284.784533290001</v>
      </c>
      <c r="G21" s="6">
        <v>12720.101154549999</v>
      </c>
      <c r="H21" s="6">
        <v>13156.64243059</v>
      </c>
      <c r="I21" s="6">
        <v>14905.87703016</v>
      </c>
      <c r="J21" s="6">
        <v>14786.35400429</v>
      </c>
      <c r="K21" s="127">
        <v>14981.029242370001</v>
      </c>
      <c r="L21" s="6">
        <v>14977.687693600001</v>
      </c>
      <c r="M21" s="127">
        <v>0</v>
      </c>
      <c r="P21" s="34"/>
      <c r="Q21" s="39"/>
      <c r="R21" s="34"/>
      <c r="S21" s="34"/>
      <c r="T21" s="34"/>
      <c r="U21" s="34"/>
      <c r="V21" s="34"/>
      <c r="W21" s="34"/>
    </row>
    <row r="22" spans="2:23">
      <c r="B22" s="120" t="s">
        <v>37</v>
      </c>
      <c r="C22" s="6">
        <v>13100</v>
      </c>
      <c r="D22" s="6">
        <v>5000</v>
      </c>
      <c r="E22" s="6">
        <v>0</v>
      </c>
      <c r="F22" s="6">
        <v>1362.3253914899999</v>
      </c>
      <c r="G22" s="6">
        <v>0</v>
      </c>
      <c r="H22" s="6">
        <v>1700</v>
      </c>
      <c r="I22" s="6">
        <v>0</v>
      </c>
      <c r="J22" s="6">
        <v>0</v>
      </c>
      <c r="K22" s="125">
        <v>0</v>
      </c>
      <c r="L22" s="6">
        <v>0</v>
      </c>
      <c r="M22" s="125">
        <f>SUM(C22:L22)</f>
        <v>21162.325391490001</v>
      </c>
      <c r="N22" s="16"/>
      <c r="P22" s="34"/>
      <c r="Q22" s="39"/>
      <c r="R22" s="34"/>
      <c r="S22" s="34"/>
      <c r="T22" s="34"/>
      <c r="U22" s="34"/>
      <c r="V22" s="34"/>
      <c r="W22" s="34"/>
    </row>
    <row r="23" spans="2:23">
      <c r="B23" s="5" t="s">
        <v>38</v>
      </c>
      <c r="C23" s="6">
        <v>0</v>
      </c>
      <c r="D23" s="6">
        <v>0</v>
      </c>
      <c r="E23" s="6">
        <v>-9277.70579507</v>
      </c>
      <c r="F23" s="6">
        <v>-150</v>
      </c>
      <c r="G23" s="6">
        <v>0</v>
      </c>
      <c r="H23" s="6">
        <v>0</v>
      </c>
      <c r="I23" s="6">
        <v>0</v>
      </c>
      <c r="J23" s="6">
        <v>0</v>
      </c>
      <c r="K23" s="125">
        <v>0</v>
      </c>
      <c r="L23" s="6">
        <v>0</v>
      </c>
      <c r="M23" s="125">
        <f>SUM(C23:L23)</f>
        <v>-9427.70579507</v>
      </c>
      <c r="N23" s="16"/>
      <c r="P23" s="34"/>
      <c r="Q23" s="39"/>
      <c r="R23" s="34"/>
      <c r="S23" s="34"/>
      <c r="T23" s="34"/>
      <c r="U23" s="34"/>
      <c r="V23" s="34"/>
      <c r="W23" s="34"/>
    </row>
    <row r="24" spans="2:23">
      <c r="B24" s="5" t="s">
        <v>39</v>
      </c>
      <c r="C24" s="6">
        <v>326.14835669000001</v>
      </c>
      <c r="D24" s="6">
        <v>623.95097544999999</v>
      </c>
      <c r="E24" s="6">
        <v>404.27454465000005</v>
      </c>
      <c r="F24" s="6">
        <v>227.62936769000001</v>
      </c>
      <c r="G24" s="6">
        <v>236.99195582999999</v>
      </c>
      <c r="H24" s="6">
        <v>58.512305720000001</v>
      </c>
      <c r="I24" s="6">
        <v>49.21465285</v>
      </c>
      <c r="J24" s="6">
        <v>48.426773789999999</v>
      </c>
      <c r="K24" s="125">
        <v>15.59751515</v>
      </c>
      <c r="L24" s="6">
        <v>14.849613230000001</v>
      </c>
      <c r="M24" s="125">
        <f>SUM(C24:L24)</f>
        <v>2005.5960610499999</v>
      </c>
      <c r="N24" s="16"/>
      <c r="P24" s="34"/>
      <c r="Q24" s="39"/>
      <c r="R24" s="34"/>
      <c r="S24" s="34"/>
      <c r="T24" s="34"/>
      <c r="U24" s="34"/>
      <c r="V24" s="34"/>
      <c r="W24" s="34"/>
    </row>
    <row r="25" spans="2:23">
      <c r="B25" s="5" t="s">
        <v>40</v>
      </c>
      <c r="C25" s="17">
        <v>606.80701622000015</v>
      </c>
      <c r="D25" s="17">
        <v>556.08272718999524</v>
      </c>
      <c r="E25" s="17">
        <v>-50.834929569993768</v>
      </c>
      <c r="F25" s="17">
        <v>-3.5096670600025845</v>
      </c>
      <c r="G25" s="17">
        <v>200.70771174000024</v>
      </c>
      <c r="H25" s="6">
        <v>-8.8654469800000015</v>
      </c>
      <c r="I25" s="6">
        <v>-168.54567522000002</v>
      </c>
      <c r="J25" s="6">
        <v>146.44046778999999</v>
      </c>
      <c r="K25" s="125">
        <v>-18.939063919999999</v>
      </c>
      <c r="L25" s="6">
        <v>-2.6085452599999996</v>
      </c>
      <c r="M25" s="6">
        <f>M27-SUM(M22:M24,M26)</f>
        <v>1256.7345949299997</v>
      </c>
      <c r="N25" s="16"/>
      <c r="P25" s="34"/>
      <c r="Q25" s="39"/>
      <c r="R25" s="34"/>
      <c r="S25" s="34"/>
      <c r="T25" s="34"/>
      <c r="U25" s="34"/>
      <c r="V25" s="34"/>
      <c r="W25" s="34"/>
    </row>
    <row r="26" spans="2:23" ht="17.25">
      <c r="B26" s="122" t="s">
        <v>80</v>
      </c>
      <c r="C26" s="123">
        <v>-0.34994999999999998</v>
      </c>
      <c r="D26" s="123">
        <v>-1.9635867799999998</v>
      </c>
      <c r="E26" s="123">
        <v>-1.6248254899999983</v>
      </c>
      <c r="F26" s="123">
        <v>-1.12847086</v>
      </c>
      <c r="G26" s="123">
        <v>-1.1583915300000001</v>
      </c>
      <c r="H26" s="123">
        <v>-0.41225917000000001</v>
      </c>
      <c r="I26" s="123">
        <v>-0.19200349999999999</v>
      </c>
      <c r="J26" s="123">
        <v>-0.19200349999999999</v>
      </c>
      <c r="K26" s="123">
        <v>0</v>
      </c>
      <c r="L26" s="123">
        <v>0</v>
      </c>
      <c r="M26" s="123">
        <f>SUM(C26:L26)</f>
        <v>-7.0214908299999994</v>
      </c>
      <c r="N26" s="16"/>
      <c r="P26" s="34"/>
      <c r="Q26" s="39"/>
      <c r="R26" s="34"/>
      <c r="S26" s="34"/>
      <c r="T26" s="34"/>
      <c r="U26" s="34"/>
      <c r="V26" s="34"/>
      <c r="W26" s="34"/>
    </row>
    <row r="27" spans="2:23">
      <c r="B27" s="7" t="s">
        <v>41</v>
      </c>
      <c r="C27" s="12">
        <v>14032.605422910001</v>
      </c>
      <c r="D27" s="12">
        <v>20210.675538769996</v>
      </c>
      <c r="E27" s="12">
        <v>11284.784533290001</v>
      </c>
      <c r="F27" s="12">
        <v>12720.101154549999</v>
      </c>
      <c r="G27" s="12">
        <v>13156.64243059</v>
      </c>
      <c r="H27" s="12">
        <v>14905.87703016</v>
      </c>
      <c r="I27" s="12">
        <v>14786.35400429</v>
      </c>
      <c r="J27" s="12">
        <v>14981.029242370001</v>
      </c>
      <c r="K27" s="124">
        <v>14977.687693600001</v>
      </c>
      <c r="L27" s="12">
        <v>14989.928761570001</v>
      </c>
      <c r="M27" s="124">
        <f>L27</f>
        <v>14989.928761570001</v>
      </c>
      <c r="N27" s="16"/>
      <c r="P27" s="34"/>
      <c r="Q27" s="39"/>
      <c r="R27" s="34"/>
      <c r="S27" s="34"/>
      <c r="T27" s="34"/>
      <c r="U27" s="34"/>
      <c r="V27" s="34"/>
      <c r="W27" s="34"/>
    </row>
    <row r="28" spans="2:23" s="21" customFormat="1" ht="10.5" customHeight="1">
      <c r="B28" s="141" t="s">
        <v>81</v>
      </c>
      <c r="C28" s="141"/>
      <c r="D28" s="141"/>
      <c r="E28" s="141"/>
      <c r="F28" s="141"/>
      <c r="G28" s="141"/>
      <c r="H28" s="141"/>
      <c r="I28" s="141"/>
      <c r="J28" s="128"/>
      <c r="K28" s="128"/>
      <c r="L28" s="134"/>
      <c r="M28" s="18"/>
      <c r="N28" s="19"/>
      <c r="O28" s="34"/>
      <c r="P28" s="39"/>
      <c r="Q28" s="34"/>
      <c r="R28" s="40"/>
      <c r="S28" s="40"/>
      <c r="T28" s="41"/>
      <c r="U28" s="41"/>
      <c r="V28" s="41"/>
    </row>
    <row r="29" spans="2:23" ht="10.5" customHeight="1">
      <c r="B29" s="141" t="s">
        <v>82</v>
      </c>
      <c r="C29" s="141"/>
      <c r="D29" s="128"/>
      <c r="E29" s="128"/>
      <c r="F29" s="128"/>
      <c r="G29" s="128"/>
      <c r="H29" s="128"/>
      <c r="I29" s="128"/>
      <c r="J29" s="128"/>
      <c r="K29" s="128"/>
      <c r="L29" s="134"/>
      <c r="M29" s="18"/>
      <c r="N29" s="22"/>
      <c r="O29" s="34"/>
      <c r="P29" s="39"/>
      <c r="Q29" s="34"/>
      <c r="R29" s="40"/>
      <c r="S29" s="40"/>
      <c r="T29" s="34"/>
      <c r="U29" s="34"/>
      <c r="V29" s="34"/>
    </row>
    <row r="30" spans="2:23" ht="10.5" customHeight="1">
      <c r="B30" s="126"/>
      <c r="J30" s="18"/>
      <c r="K30" s="22"/>
      <c r="L30" s="22"/>
      <c r="M30" s="22"/>
      <c r="N30" s="22"/>
      <c r="O30" s="34"/>
      <c r="P30" s="39"/>
      <c r="Q30" s="34"/>
      <c r="R30" s="40"/>
      <c r="S30" s="34"/>
      <c r="T30" s="34"/>
      <c r="U30" s="40"/>
      <c r="V30" s="34"/>
    </row>
    <row r="31" spans="2:23">
      <c r="B31" s="23"/>
      <c r="H31" s="20"/>
      <c r="K31" s="22"/>
      <c r="L31" s="22"/>
      <c r="M31" s="22"/>
      <c r="N31" s="22"/>
      <c r="O31" s="34"/>
      <c r="P31" s="39"/>
      <c r="Q31" s="34"/>
      <c r="R31" s="40"/>
      <c r="S31" s="34"/>
      <c r="T31" s="34"/>
      <c r="U31" s="40"/>
      <c r="V31" s="34"/>
    </row>
    <row r="32" spans="2:23">
      <c r="B32" s="24"/>
      <c r="O32" s="34"/>
      <c r="P32" s="34"/>
      <c r="Q32" s="34"/>
      <c r="R32" s="34"/>
      <c r="S32" s="34"/>
      <c r="T32" s="34"/>
      <c r="U32" s="34"/>
      <c r="V32" s="34"/>
    </row>
    <row r="33" spans="1:22">
      <c r="A33" s="120"/>
      <c r="B33" s="120"/>
      <c r="C33" s="120"/>
      <c r="D33" s="120"/>
      <c r="K33" s="22"/>
      <c r="L33" s="22"/>
      <c r="M33" s="22"/>
      <c r="N33" s="22"/>
      <c r="O33" s="34"/>
      <c r="P33" s="34"/>
      <c r="Q33" s="34"/>
      <c r="R33" s="34"/>
      <c r="S33" s="34"/>
      <c r="T33" s="34"/>
      <c r="U33" s="34"/>
      <c r="V33" s="34"/>
    </row>
    <row r="34" spans="1:22">
      <c r="A34" s="120"/>
      <c r="B34" s="120"/>
      <c r="C34" s="120"/>
      <c r="D34" s="120"/>
      <c r="O34" s="34"/>
      <c r="P34" s="34"/>
      <c r="Q34" s="34"/>
      <c r="R34" s="34"/>
      <c r="S34" s="34"/>
      <c r="T34" s="34"/>
      <c r="U34" s="34"/>
      <c r="V34" s="34"/>
    </row>
    <row r="35" spans="1:22">
      <c r="A35" s="120"/>
      <c r="B35" s="120"/>
      <c r="C35" s="120"/>
      <c r="D35" s="120"/>
      <c r="O35" s="34"/>
      <c r="P35" s="33" t="s">
        <v>5</v>
      </c>
      <c r="Q35" s="34"/>
      <c r="R35" s="34"/>
      <c r="S35" s="34"/>
      <c r="T35" s="34"/>
      <c r="U35" s="34"/>
      <c r="V35" s="34"/>
    </row>
    <row r="36" spans="1:22">
      <c r="A36" s="120"/>
      <c r="B36" s="120"/>
      <c r="C36" s="120"/>
      <c r="D36" s="120"/>
      <c r="M36" s="14"/>
      <c r="O36" s="34"/>
      <c r="P36" s="34" t="s">
        <v>6</v>
      </c>
      <c r="Q36" s="34" t="s">
        <v>7</v>
      </c>
      <c r="R36" s="34" t="s">
        <v>8</v>
      </c>
      <c r="S36" s="34"/>
      <c r="T36" s="34"/>
      <c r="U36" s="34"/>
      <c r="V36" s="34"/>
    </row>
    <row r="37" spans="1:22">
      <c r="A37" s="120"/>
      <c r="B37" s="120"/>
      <c r="C37" s="120"/>
      <c r="D37" s="120"/>
      <c r="P37" s="35"/>
      <c r="Q37" s="35"/>
      <c r="R37" s="36"/>
      <c r="S37" s="37"/>
      <c r="T37" s="34"/>
      <c r="U37" s="34"/>
    </row>
    <row r="38" spans="1:22">
      <c r="A38" s="120"/>
      <c r="B38" s="120"/>
      <c r="C38" s="120"/>
      <c r="D38" s="120"/>
      <c r="N38" s="31"/>
      <c r="P38" s="35">
        <v>21162.325391490001</v>
      </c>
      <c r="Q38" s="35">
        <v>0</v>
      </c>
      <c r="R38" s="35">
        <v>21162.325391490001</v>
      </c>
      <c r="S38" s="37" t="s">
        <v>1</v>
      </c>
      <c r="T38" s="34"/>
      <c r="U38" s="34"/>
    </row>
    <row r="39" spans="1:22">
      <c r="A39" s="120"/>
      <c r="B39" s="120"/>
      <c r="C39" s="120"/>
      <c r="D39" s="120"/>
      <c r="N39" s="31"/>
      <c r="P39" s="35">
        <v>11734.619596420001</v>
      </c>
      <c r="Q39" s="35">
        <v>9427.70579507</v>
      </c>
      <c r="R39" s="35">
        <v>-9427.70579507</v>
      </c>
      <c r="S39" s="37" t="s">
        <v>2</v>
      </c>
      <c r="T39" s="34"/>
      <c r="U39" s="34"/>
    </row>
    <row r="40" spans="1:22">
      <c r="N40" s="31"/>
      <c r="P40" s="35">
        <v>11734.619596420001</v>
      </c>
      <c r="Q40" s="35">
        <v>1858.1283062799998</v>
      </c>
      <c r="R40" s="35">
        <v>1858.1283062799998</v>
      </c>
      <c r="S40" s="37" t="s">
        <v>3</v>
      </c>
      <c r="T40" s="34"/>
      <c r="U40" s="34"/>
    </row>
    <row r="41" spans="1:22">
      <c r="N41" s="31"/>
      <c r="P41" s="35">
        <v>13592.747902700001</v>
      </c>
      <c r="Q41" s="35">
        <v>1388.2109712599993</v>
      </c>
      <c r="R41" s="35">
        <v>1388.2109712599993</v>
      </c>
      <c r="S41" s="37" t="s">
        <v>4</v>
      </c>
      <c r="T41" s="34"/>
      <c r="U41" s="34"/>
    </row>
    <row r="42" spans="1:22">
      <c r="N42" s="31"/>
      <c r="P42" s="35">
        <v>14974.513393630001</v>
      </c>
      <c r="Q42" s="35">
        <v>6.4454803299999988</v>
      </c>
      <c r="R42" s="35">
        <v>-6.4454803299999988</v>
      </c>
      <c r="S42" s="37" t="s">
        <v>9</v>
      </c>
      <c r="T42" s="34"/>
      <c r="U42" s="34"/>
    </row>
    <row r="43" spans="1:22">
      <c r="N43" s="31"/>
      <c r="P43" s="35">
        <v>14974.513393630001</v>
      </c>
      <c r="Q43" s="35"/>
      <c r="R43" s="35">
        <v>14974.513393630001</v>
      </c>
      <c r="S43" s="37" t="s">
        <v>11</v>
      </c>
      <c r="T43" s="34"/>
      <c r="U43" s="34"/>
    </row>
    <row r="44" spans="1:22">
      <c r="N44" s="31"/>
    </row>
    <row r="45" spans="1:22">
      <c r="N45" s="31"/>
    </row>
    <row r="46" spans="1:22">
      <c r="N46" s="31"/>
    </row>
    <row r="47" spans="1:22">
      <c r="N47" s="31"/>
    </row>
    <row r="48" spans="1:22">
      <c r="N48" s="31"/>
    </row>
    <row r="49" spans="1:10"/>
    <row r="50" spans="1:10"/>
    <row r="51" spans="1:10">
      <c r="A51" s="120"/>
      <c r="B51" s="120"/>
    </row>
    <row r="52" spans="1:10">
      <c r="A52" s="120"/>
      <c r="B52" s="120"/>
      <c r="J52" s="5"/>
    </row>
    <row r="53" spans="1:10">
      <c r="A53" s="120"/>
      <c r="B53" s="120"/>
      <c r="C53" s="5"/>
      <c r="D53" s="5"/>
      <c r="E53" s="5"/>
      <c r="F53" s="5"/>
      <c r="G53" s="25"/>
      <c r="H53" s="5"/>
      <c r="I53" s="26"/>
      <c r="J53" s="5"/>
    </row>
    <row r="54" spans="1:10">
      <c r="A54" s="120"/>
      <c r="B54" s="120"/>
      <c r="C54" s="27"/>
      <c r="D54" s="27"/>
      <c r="E54" s="27"/>
      <c r="F54" s="27"/>
      <c r="G54" s="5"/>
      <c r="H54" s="5"/>
      <c r="I54" s="5"/>
      <c r="J54" s="5"/>
    </row>
    <row r="55" spans="1:10">
      <c r="A55" s="120"/>
      <c r="B55" s="120"/>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row>
  </sheetData>
  <mergeCells count="21">
    <mergeCell ref="C4:C5"/>
    <mergeCell ref="D4:D5"/>
    <mergeCell ref="E4:E5"/>
    <mergeCell ref="F4:F5"/>
    <mergeCell ref="G4:G5"/>
    <mergeCell ref="H19:K19"/>
    <mergeCell ref="H11:K11"/>
    <mergeCell ref="H4:K4"/>
    <mergeCell ref="M19:M20"/>
    <mergeCell ref="B29:C29"/>
    <mergeCell ref="C19:C20"/>
    <mergeCell ref="D19:D20"/>
    <mergeCell ref="E19:E20"/>
    <mergeCell ref="F19:F20"/>
    <mergeCell ref="B28:I28"/>
    <mergeCell ref="G19:G20"/>
    <mergeCell ref="C11:C12"/>
    <mergeCell ref="D11:D12"/>
    <mergeCell ref="E11:E12"/>
    <mergeCell ref="F11:F12"/>
    <mergeCell ref="G11:G12"/>
  </mergeCells>
  <conditionalFormatting sqref="H24 G21:J23 C21:F26 G25:J26 K21:L27">
    <cfRule type="cellIs" dxfId="19" priority="11" operator="lessThan">
      <formula>0</formula>
    </cfRule>
  </conditionalFormatting>
  <conditionalFormatting sqref="M21:M27">
    <cfRule type="cellIs" dxfId="18" priority="5" operator="lessThan">
      <formula>0</formula>
    </cfRule>
  </conditionalFormatting>
  <conditionalFormatting sqref="L21:L27">
    <cfRule type="cellIs" dxfId="17" priority="4" operator="lessThan">
      <formula>0</formula>
    </cfRule>
  </conditionalFormatting>
  <conditionalFormatting sqref="M21:M25 M27">
    <cfRule type="cellIs" dxfId="16" priority="3" operator="lessThan">
      <formula>0</formula>
    </cfRule>
  </conditionalFormatting>
  <conditionalFormatting sqref="L25:L26">
    <cfRule type="cellIs" dxfId="15" priority="2" operator="lessThan">
      <formula>0</formula>
    </cfRule>
  </conditionalFormatting>
  <conditionalFormatting sqref="M21:M27">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ignoredErrors>
    <ignoredError sqref="M25" formula="1"/>
  </ignoredErrors>
  <drawing r:id="rId2"/>
</worksheet>
</file>

<file path=xl/worksheets/sheet2.xml><?xml version="1.0" encoding="utf-8"?>
<worksheet xmlns="http://schemas.openxmlformats.org/spreadsheetml/2006/main" xmlns:r="http://schemas.openxmlformats.org/officeDocument/2006/relationships">
  <dimension ref="B1:F75"/>
  <sheetViews>
    <sheetView topLeftCell="A58" workbookViewId="0">
      <selection activeCell="C76" sqref="C76"/>
    </sheetView>
  </sheetViews>
  <sheetFormatPr baseColWidth="10" defaultRowHeight="15"/>
  <sheetData>
    <row r="1" spans="2:6" ht="18.75">
      <c r="B1" s="143" t="s">
        <v>43</v>
      </c>
      <c r="C1" s="143"/>
      <c r="D1" s="143"/>
      <c r="E1" s="143"/>
      <c r="F1" s="44"/>
    </row>
    <row r="2" spans="2:6">
      <c r="B2" s="144"/>
      <c r="C2" s="144"/>
      <c r="D2" s="144"/>
      <c r="E2" s="144"/>
      <c r="F2" s="46"/>
    </row>
    <row r="3" spans="2:6">
      <c r="B3" s="47" t="s">
        <v>44</v>
      </c>
      <c r="C3" s="116" t="s">
        <v>45</v>
      </c>
      <c r="D3" s="145" t="s">
        <v>46</v>
      </c>
      <c r="E3" s="146"/>
      <c r="F3" s="48"/>
    </row>
    <row r="4" spans="2:6">
      <c r="B4" s="49">
        <v>39082</v>
      </c>
      <c r="C4" s="50">
        <v>0</v>
      </c>
      <c r="D4" s="51"/>
      <c r="E4" s="52">
        <v>0</v>
      </c>
      <c r="F4" s="53"/>
    </row>
    <row r="5" spans="2:6">
      <c r="B5" s="54">
        <v>39113</v>
      </c>
      <c r="C5" s="55">
        <v>0</v>
      </c>
      <c r="D5" s="56"/>
      <c r="E5" s="57">
        <v>0</v>
      </c>
      <c r="F5" s="46"/>
    </row>
    <row r="6" spans="2:6">
      <c r="B6" s="54">
        <v>39141</v>
      </c>
      <c r="C6" s="55">
        <v>0</v>
      </c>
      <c r="D6" s="56"/>
      <c r="E6" s="57">
        <v>0</v>
      </c>
      <c r="F6" s="46"/>
    </row>
    <row r="7" spans="2:6">
      <c r="B7" s="54">
        <v>39172</v>
      </c>
      <c r="C7" s="55">
        <v>7137.29</v>
      </c>
      <c r="D7" s="56"/>
      <c r="E7" s="57">
        <v>0</v>
      </c>
      <c r="F7" s="46"/>
    </row>
    <row r="8" spans="2:6">
      <c r="B8" s="54">
        <v>39202</v>
      </c>
      <c r="C8" s="55">
        <v>7190.69</v>
      </c>
      <c r="D8" s="56"/>
      <c r="E8" s="57">
        <v>0</v>
      </c>
      <c r="F8" s="46"/>
    </row>
    <row r="9" spans="2:6">
      <c r="B9" s="54">
        <v>39233</v>
      </c>
      <c r="C9" s="55">
        <v>7126.08</v>
      </c>
      <c r="D9" s="56"/>
      <c r="E9" s="57">
        <v>0</v>
      </c>
      <c r="F9" s="46"/>
    </row>
    <row r="10" spans="2:6">
      <c r="B10" s="54">
        <v>39263</v>
      </c>
      <c r="C10" s="55">
        <v>9657.4500000000007</v>
      </c>
      <c r="D10" s="56"/>
      <c r="E10" s="57">
        <v>0</v>
      </c>
      <c r="F10" s="46"/>
    </row>
    <row r="11" spans="2:6">
      <c r="B11" s="54">
        <v>39294</v>
      </c>
      <c r="C11" s="55">
        <v>9832.49</v>
      </c>
      <c r="D11" s="56"/>
      <c r="E11" s="57">
        <v>0</v>
      </c>
      <c r="F11" s="46"/>
    </row>
    <row r="12" spans="2:6">
      <c r="B12" s="54">
        <v>39325</v>
      </c>
      <c r="C12" s="55">
        <v>9930.59</v>
      </c>
      <c r="D12" s="56"/>
      <c r="E12" s="57">
        <v>0</v>
      </c>
      <c r="F12" s="46"/>
    </row>
    <row r="13" spans="2:6">
      <c r="B13" s="54">
        <v>39355</v>
      </c>
      <c r="C13" s="55">
        <v>11153.04</v>
      </c>
      <c r="D13" s="56"/>
      <c r="E13" s="57">
        <v>0</v>
      </c>
      <c r="F13" s="46"/>
    </row>
    <row r="14" spans="2:6">
      <c r="B14" s="54">
        <v>39386</v>
      </c>
      <c r="C14" s="55">
        <v>11786.39</v>
      </c>
      <c r="D14" s="56"/>
      <c r="E14" s="57">
        <v>0</v>
      </c>
      <c r="F14" s="46"/>
    </row>
    <row r="15" spans="2:6">
      <c r="B15" s="54">
        <v>39416</v>
      </c>
      <c r="C15" s="55">
        <v>13059.34</v>
      </c>
      <c r="D15" s="56"/>
      <c r="E15" s="57">
        <v>0</v>
      </c>
      <c r="F15" s="46"/>
    </row>
    <row r="16" spans="2:6">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30">
        <v>14719.256256629998</v>
      </c>
      <c r="D71" s="56"/>
      <c r="E71" s="57">
        <v>9427.70579507</v>
      </c>
      <c r="F71" s="46"/>
    </row>
    <row r="72" spans="2:6">
      <c r="B72" s="54">
        <v>41152</v>
      </c>
      <c r="C72" s="55">
        <v>14853.143239000001</v>
      </c>
      <c r="D72" s="56"/>
      <c r="E72" s="57">
        <v>9427.70579507</v>
      </c>
      <c r="F72" s="46"/>
    </row>
    <row r="73" spans="2:6">
      <c r="B73" s="54">
        <f>EOMONTH(B72,1)</f>
        <v>41182</v>
      </c>
      <c r="C73" s="55">
        <v>14981.029242370001</v>
      </c>
      <c r="D73" s="56"/>
      <c r="E73" s="57">
        <v>9427.70579507</v>
      </c>
      <c r="F73" s="46"/>
    </row>
    <row r="74" spans="2:6">
      <c r="B74" s="54">
        <f t="shared" ref="B74:B75" si="0">EOMONTH(B73,1)</f>
        <v>41213</v>
      </c>
      <c r="C74" s="46">
        <v>14977.687693600001</v>
      </c>
      <c r="D74" s="46"/>
      <c r="E74" s="57">
        <v>9427.70579507</v>
      </c>
      <c r="F74" s="46"/>
    </row>
    <row r="75" spans="2:6">
      <c r="B75" s="54">
        <f t="shared" si="0"/>
        <v>41243</v>
      </c>
      <c r="C75" s="136">
        <v>14989.92876157</v>
      </c>
      <c r="E75" s="57">
        <v>9427.70579507</v>
      </c>
    </row>
  </sheetData>
  <mergeCells count="2">
    <mergeCell ref="B1:E2"/>
    <mergeCell ref="D3:E3"/>
  </mergeCells>
  <conditionalFormatting sqref="C75">
    <cfRule type="cellIs" dxfId="13" priority="2" operator="lessThan">
      <formula>0</formula>
    </cfRule>
  </conditionalFormatting>
  <conditionalFormatting sqref="C75">
    <cfRule type="cellIs" dxfId="12"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C28" sqref="C28"/>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48" t="s">
        <v>75</v>
      </c>
      <c r="C3" s="150" t="s">
        <v>51</v>
      </c>
      <c r="D3" s="152" t="s">
        <v>48</v>
      </c>
    </row>
    <row r="4" spans="2:4" ht="15" customHeight="1">
      <c r="B4" s="149"/>
      <c r="C4" s="151"/>
      <c r="D4" s="153"/>
    </row>
    <row r="5" spans="2:4">
      <c r="B5" s="58" t="s">
        <v>66</v>
      </c>
      <c r="C5" s="59"/>
      <c r="D5" s="60"/>
    </row>
    <row r="6" spans="2:4">
      <c r="B6" s="66" t="s">
        <v>73</v>
      </c>
      <c r="C6" s="67">
        <v>6356.9964665500011</v>
      </c>
      <c r="D6" s="68">
        <v>0.42408450151194632</v>
      </c>
    </row>
    <row r="7" spans="2:4">
      <c r="B7" s="66" t="s">
        <v>67</v>
      </c>
      <c r="C7" s="67">
        <v>5093.65525222</v>
      </c>
      <c r="D7" s="68">
        <v>0.33980516740537903</v>
      </c>
    </row>
    <row r="8" spans="2:4">
      <c r="B8" s="66" t="s">
        <v>68</v>
      </c>
      <c r="C8" s="67">
        <v>1264.0907173200001</v>
      </c>
      <c r="D8" s="68">
        <v>8.4329334543655488E-2</v>
      </c>
    </row>
    <row r="9" spans="2:4">
      <c r="B9" s="66"/>
      <c r="C9" s="67" t="s">
        <v>18</v>
      </c>
      <c r="D9" s="78"/>
    </row>
    <row r="10" spans="2:4">
      <c r="B10" s="80"/>
      <c r="C10" s="81"/>
      <c r="D10" s="82"/>
    </row>
    <row r="11" spans="2:4">
      <c r="B11" s="83" t="s">
        <v>69</v>
      </c>
      <c r="C11" s="118">
        <v>12714.74243609</v>
      </c>
      <c r="D11" s="119">
        <v>0.84821900346098089</v>
      </c>
    </row>
    <row r="12" spans="2:4">
      <c r="B12" s="85"/>
      <c r="C12" s="118"/>
      <c r="D12" s="86"/>
    </row>
    <row r="13" spans="2:4">
      <c r="B13" s="58" t="s">
        <v>70</v>
      </c>
      <c r="C13" s="59"/>
      <c r="D13" s="86"/>
    </row>
    <row r="14" spans="2:4">
      <c r="B14" s="66" t="s">
        <v>68</v>
      </c>
      <c r="C14" s="67">
        <v>577.49846302999993</v>
      </c>
      <c r="D14" s="68">
        <v>3.8525764345895025E-2</v>
      </c>
    </row>
    <row r="15" spans="2:4">
      <c r="B15" s="66" t="s">
        <v>93</v>
      </c>
      <c r="C15" s="67">
        <v>452.5945528200001</v>
      </c>
      <c r="D15" s="68">
        <v>3.0193242410886327E-2</v>
      </c>
    </row>
    <row r="16" spans="2:4">
      <c r="B16" s="66" t="s">
        <v>67</v>
      </c>
      <c r="C16" s="67">
        <v>289.74325359000005</v>
      </c>
      <c r="D16" s="68">
        <v>1.9329194834655984E-2</v>
      </c>
    </row>
    <row r="17" spans="2:4">
      <c r="B17" s="66" t="s">
        <v>72</v>
      </c>
      <c r="C17" s="67">
        <v>281.52452165</v>
      </c>
      <c r="D17" s="68">
        <v>1.8780911245672521E-2</v>
      </c>
    </row>
    <row r="18" spans="2:4">
      <c r="B18" s="66" t="s">
        <v>88</v>
      </c>
      <c r="C18" s="67">
        <v>221.02890889</v>
      </c>
      <c r="D18" s="68">
        <v>1.4745160727958661E-2</v>
      </c>
    </row>
    <row r="19" spans="2:4">
      <c r="B19" s="66" t="s">
        <v>71</v>
      </c>
      <c r="C19" s="67">
        <v>182.58634675000002</v>
      </c>
      <c r="D19" s="68">
        <v>1.2180601366038544E-2</v>
      </c>
    </row>
    <row r="20" spans="2:4">
      <c r="B20" s="66" t="s">
        <v>89</v>
      </c>
      <c r="C20" s="67">
        <v>134.23201165999998</v>
      </c>
      <c r="D20" s="68">
        <v>8.9548131812429588E-3</v>
      </c>
    </row>
    <row r="21" spans="2:4">
      <c r="B21" s="66" t="s">
        <v>90</v>
      </c>
      <c r="C21" s="67">
        <v>80.060666670000003</v>
      </c>
      <c r="D21" s="68">
        <v>5.3409637859823077E-3</v>
      </c>
    </row>
    <row r="22" spans="2:4">
      <c r="B22" s="66" t="s">
        <v>73</v>
      </c>
      <c r="C22" s="67">
        <v>50.080083330000001</v>
      </c>
      <c r="D22" s="68">
        <v>3.3409153656814815E-3</v>
      </c>
    </row>
    <row r="23" spans="2:4">
      <c r="B23" s="120" t="s">
        <v>53</v>
      </c>
      <c r="C23" s="67">
        <v>5.8375170899999995</v>
      </c>
      <c r="D23" s="68">
        <v>3.8942927500534668E-4</v>
      </c>
    </row>
    <row r="24" spans="2:4">
      <c r="B24" s="80"/>
      <c r="C24" s="81"/>
      <c r="D24" s="82"/>
    </row>
    <row r="25" spans="2:4" ht="15" customHeight="1">
      <c r="B25" s="101" t="s">
        <v>74</v>
      </c>
      <c r="C25" s="118">
        <v>2275.1863254800001</v>
      </c>
      <c r="D25" s="119">
        <v>0.15178099653901916</v>
      </c>
    </row>
    <row r="26" spans="2:4">
      <c r="D26" s="86"/>
    </row>
    <row r="27" spans="2:4">
      <c r="B27" s="7" t="s">
        <v>0</v>
      </c>
      <c r="C27" s="118">
        <v>14989.928761570001</v>
      </c>
      <c r="D27" s="119">
        <v>1</v>
      </c>
    </row>
    <row r="28" spans="2:4">
      <c r="B28" s="7"/>
      <c r="D28" s="102"/>
    </row>
    <row r="29" spans="2:4"/>
    <row r="30" spans="2:4"/>
    <row r="31" spans="2:4"/>
    <row r="32" spans="2:4"/>
    <row r="33" spans="3:3">
      <c r="C33" s="147"/>
    </row>
    <row r="34" spans="3:3">
      <c r="C34" s="147"/>
    </row>
    <row r="35" spans="3:3" hidden="1">
      <c r="C35" s="103"/>
    </row>
    <row r="36" spans="3:3" hidden="1">
      <c r="C36" s="103"/>
    </row>
    <row r="37" spans="3:3" hidden="1">
      <c r="C37" s="103"/>
    </row>
    <row r="38" spans="3:3" hidden="1">
      <c r="C38" s="103"/>
    </row>
    <row r="39" spans="3:3" ht="15" hidden="1" customHeight="1">
      <c r="C39" s="103"/>
    </row>
    <row r="40" spans="3:3" ht="15" hidden="1" customHeight="1">
      <c r="C40" s="103"/>
    </row>
    <row r="41" spans="3:3" ht="15" hidden="1" customHeight="1">
      <c r="C41" s="103"/>
    </row>
    <row r="42" spans="3:3" ht="15" hidden="1" customHeight="1">
      <c r="C42" s="110"/>
    </row>
    <row r="43" spans="3:3" hidden="1"/>
    <row r="44" spans="3:3" hidden="1"/>
    <row r="45" spans="3:3" hidden="1"/>
    <row r="46" spans="3:3" hidden="1"/>
    <row r="47" spans="3:3" hidden="1">
      <c r="C47" s="113"/>
    </row>
    <row r="48" spans="3:3" hidden="1">
      <c r="C48" s="113"/>
    </row>
    <row r="49" spans="3:3" hidden="1">
      <c r="C49" s="113"/>
    </row>
    <row r="50" spans="3:3" hidden="1"/>
    <row r="51" spans="3:3" hidden="1"/>
    <row r="52" spans="3:3" hidden="1"/>
    <row r="53" spans="3:3" hidden="1"/>
    <row r="54" spans="3:3" hidden="1"/>
    <row r="55" spans="3:3" hidden="1"/>
    <row r="56" spans="3:3" ht="15" customHeight="1"/>
    <row r="57" spans="3:3" ht="15" customHeight="1"/>
    <row r="58" spans="3:3" ht="15" customHeight="1"/>
    <row r="59" spans="3:3" ht="15" customHeight="1"/>
    <row r="60" spans="3:3" ht="15" customHeight="1"/>
    <row r="61" spans="3:3" ht="15" customHeight="1"/>
    <row r="62" spans="3:3" ht="15" customHeight="1"/>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F21" sqref="F21"/>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4" t="s">
        <v>49</v>
      </c>
      <c r="C3" s="154"/>
      <c r="D3" s="152" t="s">
        <v>51</v>
      </c>
      <c r="E3" s="152" t="s">
        <v>48</v>
      </c>
    </row>
    <row r="4" spans="2:5" ht="15" customHeight="1">
      <c r="B4" s="155"/>
      <c r="C4" s="155"/>
      <c r="D4" s="153"/>
      <c r="E4" s="153"/>
    </row>
    <row r="5" spans="2:5">
      <c r="B5" s="156" t="s">
        <v>50</v>
      </c>
      <c r="C5" s="61" t="s">
        <v>12</v>
      </c>
      <c r="D5" s="62">
        <v>6356.9964665500002</v>
      </c>
      <c r="E5" s="63">
        <v>0.42408450151194632</v>
      </c>
    </row>
    <row r="6" spans="2:5">
      <c r="B6" s="157"/>
      <c r="C6" s="69" t="s">
        <v>13</v>
      </c>
      <c r="D6" s="67">
        <v>5093.65525222</v>
      </c>
      <c r="E6" s="68">
        <v>0.33980516740537903</v>
      </c>
    </row>
    <row r="7" spans="2:5">
      <c r="B7" s="157"/>
      <c r="C7" s="69" t="s">
        <v>15</v>
      </c>
      <c r="D7" s="67">
        <v>1264.0907173199998</v>
      </c>
      <c r="E7" s="68">
        <v>8.4329334543655488E-2</v>
      </c>
    </row>
    <row r="8" spans="2:5">
      <c r="B8" s="157"/>
      <c r="C8" s="71" t="s">
        <v>0</v>
      </c>
      <c r="D8" s="72">
        <v>12714.74243609</v>
      </c>
      <c r="E8" s="73">
        <v>0.84821900346098089</v>
      </c>
    </row>
    <row r="9" spans="2:5">
      <c r="B9" s="156" t="s">
        <v>32</v>
      </c>
      <c r="C9" s="61" t="s">
        <v>12</v>
      </c>
      <c r="D9" s="62">
        <v>1125.86879389</v>
      </c>
      <c r="E9" s="63">
        <v>7.5108348531743113E-2</v>
      </c>
    </row>
    <row r="10" spans="2:5">
      <c r="B10" s="157"/>
      <c r="C10" s="69" t="s">
        <v>13</v>
      </c>
      <c r="D10" s="67">
        <v>920.36595740999996</v>
      </c>
      <c r="E10" s="68">
        <v>6.1398954728161335E-2</v>
      </c>
    </row>
    <row r="11" spans="2:5">
      <c r="B11" s="157"/>
      <c r="C11" s="69" t="s">
        <v>15</v>
      </c>
      <c r="D11" s="67">
        <v>228.95157417999999</v>
      </c>
      <c r="E11" s="68">
        <v>1.527369327911471E-2</v>
      </c>
    </row>
    <row r="12" spans="2:5">
      <c r="B12" s="157"/>
      <c r="C12" s="71" t="s">
        <v>0</v>
      </c>
      <c r="D12" s="72">
        <v>2275.1863254800001</v>
      </c>
      <c r="E12" s="73">
        <v>0.15178099653901916</v>
      </c>
    </row>
    <row r="13" spans="2:5">
      <c r="B13" s="156" t="s">
        <v>33</v>
      </c>
      <c r="C13" s="87" t="s">
        <v>12</v>
      </c>
      <c r="D13" s="67">
        <v>0</v>
      </c>
      <c r="E13" s="68">
        <v>0</v>
      </c>
    </row>
    <row r="14" spans="2:5">
      <c r="B14" s="157"/>
      <c r="C14" s="69" t="s">
        <v>13</v>
      </c>
      <c r="D14" s="67">
        <v>0</v>
      </c>
      <c r="E14" s="68">
        <v>0</v>
      </c>
    </row>
    <row r="15" spans="2:5">
      <c r="B15" s="157"/>
      <c r="C15" s="69" t="s">
        <v>15</v>
      </c>
      <c r="D15" s="67">
        <v>0</v>
      </c>
      <c r="E15" s="68">
        <v>0</v>
      </c>
    </row>
    <row r="16" spans="2:5">
      <c r="B16" s="157"/>
      <c r="C16" s="71" t="s">
        <v>0</v>
      </c>
      <c r="D16" s="72">
        <v>0</v>
      </c>
      <c r="E16" s="73">
        <v>0</v>
      </c>
    </row>
    <row r="17" spans="2:5">
      <c r="B17" s="156" t="s">
        <v>34</v>
      </c>
      <c r="C17" s="90" t="s">
        <v>12</v>
      </c>
      <c r="D17" s="62">
        <v>0</v>
      </c>
      <c r="E17" s="91">
        <v>0</v>
      </c>
    </row>
    <row r="18" spans="2:5">
      <c r="B18" s="157"/>
      <c r="C18" s="69" t="s">
        <v>13</v>
      </c>
      <c r="D18" s="67">
        <v>0</v>
      </c>
      <c r="E18" s="91">
        <v>0</v>
      </c>
    </row>
    <row r="19" spans="2:5">
      <c r="B19" s="157"/>
      <c r="C19" s="69" t="s">
        <v>15</v>
      </c>
      <c r="D19" s="67">
        <v>0</v>
      </c>
      <c r="E19" s="68">
        <v>0</v>
      </c>
    </row>
    <row r="20" spans="2:5">
      <c r="B20" s="157"/>
      <c r="C20" s="71" t="s">
        <v>0</v>
      </c>
      <c r="D20" s="72">
        <v>0</v>
      </c>
      <c r="E20" s="73">
        <v>0</v>
      </c>
    </row>
    <row r="21" spans="2:5">
      <c r="B21" s="158" t="s">
        <v>0</v>
      </c>
      <c r="C21" s="95" t="s">
        <v>12</v>
      </c>
      <c r="D21" s="96">
        <v>7482.8652604400004</v>
      </c>
      <c r="E21" s="97">
        <v>0.49919285004368941</v>
      </c>
    </row>
    <row r="22" spans="2:5">
      <c r="B22" s="159"/>
      <c r="C22" s="98" t="s">
        <v>13</v>
      </c>
      <c r="D22" s="96">
        <v>6014.0212096300002</v>
      </c>
      <c r="E22" s="97">
        <v>0.40120412213354034</v>
      </c>
    </row>
    <row r="23" spans="2:5">
      <c r="B23" s="159"/>
      <c r="C23" s="98" t="s">
        <v>15</v>
      </c>
      <c r="D23" s="96">
        <v>1493.0422914999999</v>
      </c>
      <c r="E23" s="97">
        <v>9.9603027822770196E-2</v>
      </c>
    </row>
    <row r="24" spans="2:5">
      <c r="B24" s="159"/>
      <c r="C24" s="99" t="s">
        <v>0</v>
      </c>
      <c r="D24" s="84">
        <v>14989.92876157</v>
      </c>
      <c r="E24" s="100">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7"/>
      <c r="C47" s="147"/>
      <c r="D47" s="147"/>
      <c r="E47" s="147"/>
    </row>
    <row r="48" spans="2:5" ht="15" hidden="1" customHeight="1">
      <c r="B48" s="147"/>
      <c r="C48" s="147"/>
      <c r="D48" s="147"/>
      <c r="E48" s="147"/>
    </row>
    <row r="49" spans="2:5" hidden="1">
      <c r="B49" s="74"/>
      <c r="C49" s="111"/>
      <c r="D49" s="111"/>
      <c r="E49" s="111"/>
    </row>
    <row r="50" spans="2:5" hidden="1">
      <c r="B50" s="74"/>
      <c r="C50" s="111"/>
      <c r="D50" s="111"/>
      <c r="E50" s="111"/>
    </row>
    <row r="51" spans="2:5" hidden="1">
      <c r="B51" s="74"/>
      <c r="C51" s="111"/>
      <c r="D51" s="111"/>
      <c r="E51" s="111"/>
    </row>
    <row r="52" spans="2:5" hidden="1">
      <c r="B52" s="74"/>
      <c r="C52" s="111"/>
      <c r="D52" s="111"/>
      <c r="E52" s="111"/>
    </row>
    <row r="53" spans="2:5" hidden="1">
      <c r="B53" s="74"/>
      <c r="C53" s="111"/>
      <c r="D53" s="111"/>
      <c r="E53" s="111"/>
    </row>
    <row r="54" spans="2:5" hidden="1">
      <c r="B54" s="74"/>
      <c r="C54" s="111"/>
      <c r="D54" s="111"/>
      <c r="E54" s="111"/>
    </row>
    <row r="55" spans="2:5" hidden="1">
      <c r="B55" s="74"/>
      <c r="C55" s="111"/>
      <c r="D55" s="111"/>
      <c r="E55" s="111"/>
    </row>
    <row r="56" spans="2:5" hidden="1">
      <c r="B56" s="114"/>
      <c r="C56" s="115"/>
      <c r="D56" s="115"/>
      <c r="E56" s="115"/>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2" t="s">
        <v>47</v>
      </c>
      <c r="B3" s="162"/>
      <c r="C3" s="162"/>
      <c r="D3" s="162"/>
    </row>
    <row r="4" spans="1:4" ht="15" customHeight="1">
      <c r="A4" s="163" t="s">
        <v>52</v>
      </c>
      <c r="B4" s="163" t="s">
        <v>31</v>
      </c>
      <c r="C4" s="163" t="s">
        <v>32</v>
      </c>
      <c r="D4" s="163" t="s">
        <v>0</v>
      </c>
    </row>
    <row r="5" spans="1:4">
      <c r="A5" s="164"/>
      <c r="B5" s="164"/>
      <c r="C5" s="164"/>
      <c r="D5" s="164"/>
    </row>
    <row r="6" spans="1:4">
      <c r="A6" s="64" t="s">
        <v>14</v>
      </c>
      <c r="B6" s="70">
        <v>0.76388966891732524</v>
      </c>
      <c r="C6" s="70">
        <v>7.1398034441886547E-3</v>
      </c>
      <c r="D6" s="70">
        <v>0.77102947236151387</v>
      </c>
    </row>
    <row r="7" spans="1:4">
      <c r="A7" s="64" t="s">
        <v>16</v>
      </c>
      <c r="B7" s="70">
        <v>0</v>
      </c>
      <c r="C7" s="70">
        <v>0</v>
      </c>
      <c r="D7" s="70">
        <v>0</v>
      </c>
    </row>
    <row r="8" spans="1:4">
      <c r="A8" s="74" t="s">
        <v>17</v>
      </c>
      <c r="B8" s="70">
        <v>0</v>
      </c>
      <c r="C8" s="70">
        <v>4.2933482600660114E-2</v>
      </c>
      <c r="D8" s="75">
        <v>4.2933482600660114E-2</v>
      </c>
    </row>
    <row r="9" spans="1:4">
      <c r="A9" s="74" t="s">
        <v>19</v>
      </c>
      <c r="B9" s="70">
        <v>8.4329334543655543E-2</v>
      </c>
      <c r="C9" s="70">
        <v>0</v>
      </c>
      <c r="D9" s="75">
        <v>8.4329334543655543E-2</v>
      </c>
    </row>
    <row r="10" spans="1:4">
      <c r="A10" s="74" t="s">
        <v>20</v>
      </c>
      <c r="B10" s="70">
        <v>0</v>
      </c>
      <c r="C10" s="70">
        <v>8.6023838635971156E-2</v>
      </c>
      <c r="D10" s="75">
        <v>8.6023838635971156E-2</v>
      </c>
    </row>
    <row r="11" spans="1:4">
      <c r="A11" s="74" t="s">
        <v>21</v>
      </c>
      <c r="B11" s="70">
        <v>0</v>
      </c>
      <c r="C11" s="70">
        <v>1.529444258319396E-2</v>
      </c>
      <c r="D11" s="75">
        <v>1.529444258319396E-2</v>
      </c>
    </row>
    <row r="12" spans="1:4">
      <c r="A12" s="74" t="s">
        <v>22</v>
      </c>
      <c r="B12" s="70">
        <v>0</v>
      </c>
      <c r="C12" s="70">
        <v>0</v>
      </c>
      <c r="D12" s="75">
        <v>0</v>
      </c>
    </row>
    <row r="13" spans="1:4">
      <c r="A13" s="74" t="s">
        <v>23</v>
      </c>
      <c r="B13" s="70">
        <v>0</v>
      </c>
      <c r="C13" s="70">
        <v>0</v>
      </c>
      <c r="D13" s="75">
        <v>0</v>
      </c>
    </row>
    <row r="14" spans="1:4">
      <c r="A14" s="76" t="s">
        <v>53</v>
      </c>
      <c r="B14" s="70">
        <v>0</v>
      </c>
      <c r="C14" s="70">
        <v>3.8942927500534705E-4</v>
      </c>
      <c r="D14" s="75">
        <v>3.8942927500534705E-4</v>
      </c>
    </row>
    <row r="15" spans="1:4">
      <c r="A15" s="117" t="s">
        <v>0</v>
      </c>
      <c r="B15" s="88">
        <v>0.84821900346098078</v>
      </c>
      <c r="C15" s="88">
        <v>0.15178099653901922</v>
      </c>
      <c r="D15" s="88">
        <v>1</v>
      </c>
    </row>
    <row r="16" spans="1:4">
      <c r="A16" s="5"/>
      <c r="B16" s="5"/>
      <c r="C16" s="89"/>
    </row>
    <row r="17" spans="1:3" hidden="1">
      <c r="A17" s="92"/>
      <c r="B17" s="93"/>
      <c r="C17" s="93"/>
    </row>
    <row r="18" spans="1:3" hidden="1">
      <c r="A18" s="94"/>
      <c r="B18" s="93"/>
      <c r="C18" s="93"/>
    </row>
    <row r="19" spans="1:3" hidden="1">
      <c r="A19" s="94"/>
      <c r="B19" s="93"/>
      <c r="C19" s="93"/>
    </row>
    <row r="20" spans="1:3" hidden="1">
      <c r="A20" s="94"/>
      <c r="B20" s="93"/>
      <c r="C20" s="93"/>
    </row>
    <row r="21" spans="1:3" hidden="1">
      <c r="A21" s="94"/>
      <c r="B21" s="93"/>
      <c r="C21" s="93"/>
    </row>
    <row r="22" spans="1:3" hidden="1">
      <c r="A22" s="94"/>
      <c r="B22" s="93"/>
      <c r="C22" s="93"/>
    </row>
    <row r="23" spans="1:3" hidden="1">
      <c r="A23" s="94"/>
      <c r="B23" s="93"/>
      <c r="C23" s="93"/>
    </row>
    <row r="24" spans="1:3" hidden="1">
      <c r="A24" s="94"/>
      <c r="B24" s="93"/>
      <c r="C24" s="93"/>
    </row>
    <row r="25" spans="1:3" hidden="1">
      <c r="A25" s="94"/>
      <c r="B25" s="93"/>
      <c r="C25" s="93"/>
    </row>
    <row r="26" spans="1:3" hidden="1">
      <c r="A26" s="94"/>
      <c r="B26" s="93"/>
      <c r="C26" s="93"/>
    </row>
    <row r="27" spans="1:3" hidden="1">
      <c r="A27" s="94"/>
      <c r="B27" s="93"/>
      <c r="C27" s="93"/>
    </row>
    <row r="28" spans="1:3" hidden="1">
      <c r="A28" s="94"/>
      <c r="B28" s="93"/>
      <c r="C28" s="93"/>
    </row>
    <row r="29" spans="1:3" hidden="1">
      <c r="A29" s="94"/>
      <c r="B29" s="93"/>
      <c r="C29" s="93"/>
    </row>
    <row r="30" spans="1:3" hidden="1">
      <c r="A30" s="94"/>
      <c r="B30" s="93"/>
      <c r="C30" s="93"/>
    </row>
    <row r="31" spans="1:3" ht="15" hidden="1" customHeight="1">
      <c r="A31" s="94"/>
      <c r="B31" s="93"/>
      <c r="C31" s="93"/>
    </row>
    <row r="32" spans="1:3" hidden="1">
      <c r="A32" s="94"/>
      <c r="B32" s="93"/>
      <c r="C32" s="93"/>
    </row>
    <row r="33" spans="1:4" hidden="1">
      <c r="A33" s="94"/>
      <c r="B33" s="93"/>
      <c r="C33" s="93"/>
    </row>
    <row r="34" spans="1:4" hidden="1">
      <c r="A34" s="94"/>
      <c r="B34" s="93"/>
      <c r="C34" s="93"/>
    </row>
    <row r="35" spans="1:4" hidden="1">
      <c r="A35" s="94"/>
      <c r="B35" s="93"/>
      <c r="C35" s="93"/>
    </row>
    <row r="36" spans="1:4" hidden="1">
      <c r="A36" s="94"/>
      <c r="B36" s="93"/>
      <c r="C36" s="93"/>
    </row>
    <row r="37" spans="1:4" hidden="1">
      <c r="A37" s="94"/>
      <c r="B37" s="93"/>
      <c r="C37" s="93"/>
    </row>
    <row r="38" spans="1:4" hidden="1">
      <c r="A38" s="66"/>
      <c r="B38" s="93"/>
      <c r="C38" s="93"/>
    </row>
    <row r="39" spans="1:4" hidden="1">
      <c r="A39" s="66"/>
      <c r="B39" s="93"/>
      <c r="C39" s="93"/>
    </row>
    <row r="40" spans="1:4" hidden="1">
      <c r="A40" s="5"/>
      <c r="B40" s="93"/>
      <c r="C40" s="93"/>
    </row>
    <row r="41" spans="1:4" hidden="1">
      <c r="A41" s="83"/>
      <c r="B41" s="104"/>
      <c r="C41" s="105"/>
    </row>
    <row r="42" spans="1:4" hidden="1">
      <c r="A42" s="5"/>
      <c r="B42" s="5"/>
      <c r="C42" s="5"/>
      <c r="D42" s="5"/>
    </row>
    <row r="43" spans="1:4" hidden="1">
      <c r="A43" s="24"/>
      <c r="B43" s="106"/>
      <c r="C43" s="107"/>
      <c r="D43" s="5"/>
    </row>
    <row r="44" spans="1:4" hidden="1">
      <c r="A44" s="24"/>
      <c r="B44" s="106"/>
      <c r="C44" s="108"/>
      <c r="D44" s="5"/>
    </row>
    <row r="45" spans="1:4" hidden="1">
      <c r="A45" s="160"/>
      <c r="B45" s="161"/>
      <c r="C45" s="5"/>
      <c r="D45" s="5"/>
    </row>
    <row r="46" spans="1:4" hidden="1">
      <c r="A46" s="160"/>
      <c r="B46" s="161"/>
      <c r="C46" s="5"/>
      <c r="D46" s="5"/>
    </row>
    <row r="47" spans="1:4" ht="15" hidden="1" customHeight="1">
      <c r="A47" s="74"/>
      <c r="B47" s="109"/>
      <c r="C47" s="5"/>
      <c r="D47" s="5"/>
    </row>
    <row r="48" spans="1:4" ht="15" hidden="1" customHeight="1">
      <c r="A48" s="74"/>
      <c r="B48" s="109"/>
      <c r="C48" s="5"/>
      <c r="D48" s="5"/>
    </row>
    <row r="49" spans="1:4" hidden="1">
      <c r="A49" s="74"/>
      <c r="B49" s="109"/>
      <c r="C49" s="5"/>
      <c r="D49" s="5"/>
    </row>
    <row r="50" spans="1:4" hidden="1">
      <c r="A50" s="74"/>
      <c r="B50" s="109"/>
      <c r="C50" s="5"/>
      <c r="D50" s="5"/>
    </row>
    <row r="51" spans="1:4" hidden="1">
      <c r="A51" s="24"/>
      <c r="B51" s="112"/>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C9" sqref="C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48" t="s">
        <v>54</v>
      </c>
      <c r="B3" s="165" t="s">
        <v>55</v>
      </c>
    </row>
    <row r="4" spans="1:2" ht="15" customHeight="1">
      <c r="A4" s="149"/>
      <c r="B4" s="166"/>
    </row>
    <row r="5" spans="1:2">
      <c r="A5" s="64" t="s">
        <v>50</v>
      </c>
      <c r="B5" s="65">
        <v>2.966976239684</v>
      </c>
    </row>
    <row r="6" spans="1:2">
      <c r="A6" s="64" t="s">
        <v>32</v>
      </c>
      <c r="B6" s="65">
        <v>0.18175852449858834</v>
      </c>
    </row>
    <row r="7" spans="1:2">
      <c r="A7" s="64" t="s">
        <v>33</v>
      </c>
      <c r="B7" s="65">
        <v>1.4990499999978368E-3</v>
      </c>
    </row>
    <row r="8" spans="1:2">
      <c r="A8" s="76" t="s">
        <v>34</v>
      </c>
      <c r="B8" s="77">
        <v>0</v>
      </c>
    </row>
    <row r="9" spans="1:2">
      <c r="A9" s="7" t="s">
        <v>0</v>
      </c>
      <c r="B9" s="79">
        <v>2.5261238962109833</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view="pageBreakPreview" topLeftCell="B1" zoomScale="115" zoomScaleNormal="85" zoomScaleSheetLayoutView="115" workbookViewId="0">
      <selection activeCell="C6" sqref="C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56</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48" t="s">
        <v>83</v>
      </c>
      <c r="C4" s="171" t="s">
        <v>92</v>
      </c>
      <c r="D4" s="167" t="s">
        <v>61</v>
      </c>
      <c r="E4" s="167" t="s">
        <v>62</v>
      </c>
      <c r="F4" s="167" t="s">
        <v>63</v>
      </c>
      <c r="G4" s="167" t="s">
        <v>64</v>
      </c>
      <c r="H4" s="167" t="s">
        <v>76</v>
      </c>
      <c r="I4" s="1"/>
      <c r="J4" s="1"/>
      <c r="K4" s="1"/>
      <c r="L4" s="1"/>
      <c r="M4" s="1"/>
    </row>
    <row r="5" spans="1:13" customFormat="1">
      <c r="A5" s="1"/>
      <c r="B5" s="149"/>
      <c r="C5" s="172"/>
      <c r="D5" s="140"/>
      <c r="E5" s="140"/>
      <c r="F5" s="140"/>
      <c r="G5" s="140"/>
      <c r="H5" s="140"/>
      <c r="I5" s="1"/>
      <c r="J5" s="1"/>
      <c r="K5" s="1"/>
      <c r="L5" s="1"/>
      <c r="M5" s="1"/>
    </row>
    <row r="6" spans="1:13" customFormat="1" ht="18.75" customHeight="1">
      <c r="A6" s="1"/>
      <c r="B6" s="5" t="s">
        <v>57</v>
      </c>
      <c r="C6" s="129">
        <v>-5.0000000000000001E-4</v>
      </c>
      <c r="D6" s="129">
        <v>-9.9999999999999742E-4</v>
      </c>
      <c r="E6" s="129">
        <v>1.2200000000000001E-2</v>
      </c>
      <c r="F6" s="129">
        <v>1.9099999999999999E-2</v>
      </c>
      <c r="G6" s="129">
        <v>2.6999999999999996E-2</v>
      </c>
      <c r="H6" s="129">
        <v>3.7400000000000003E-2</v>
      </c>
      <c r="I6" s="1"/>
      <c r="J6" s="1"/>
      <c r="K6" s="1"/>
      <c r="L6" s="1"/>
      <c r="M6" s="1"/>
    </row>
    <row r="7" spans="1:13" ht="18.75" customHeight="1">
      <c r="B7" s="5" t="s">
        <v>58</v>
      </c>
      <c r="C7" s="129">
        <v>2.5154638710489508E-4</v>
      </c>
      <c r="D7" s="129">
        <v>1.8509322020480834E-2</v>
      </c>
      <c r="E7" s="129">
        <v>-3.3847296234991164E-3</v>
      </c>
      <c r="F7" s="129">
        <v>-3.0013380615749541E-2</v>
      </c>
      <c r="G7" s="129">
        <v>-1.1298362697310771E-2</v>
      </c>
      <c r="H7" s="129">
        <v>7.1993675773722732E-3</v>
      </c>
    </row>
    <row r="8" spans="1:13" ht="18.75" customHeight="1">
      <c r="B8" s="24" t="s">
        <v>59</v>
      </c>
      <c r="C8" s="129">
        <v>-2.3978484700371006E-4</v>
      </c>
      <c r="D8" s="129">
        <v>1.7507285290877084E-2</v>
      </c>
      <c r="E8" s="129">
        <v>8.8366265011921019E-3</v>
      </c>
      <c r="F8" s="129">
        <v>-1.0868011722989457E-2</v>
      </c>
      <c r="G8" s="129">
        <v>1.56516441465826E-2</v>
      </c>
      <c r="H8" s="129">
        <v>4.4566517845040954E-2</v>
      </c>
    </row>
    <row r="9" spans="1:13" ht="18.75" customHeight="1">
      <c r="B9" s="5" t="s">
        <v>60</v>
      </c>
      <c r="C9" s="129">
        <v>2.0298418636286675E-2</v>
      </c>
      <c r="D9" s="129">
        <v>-5.7991425553505227E-3</v>
      </c>
      <c r="E9" s="129">
        <v>-7.9450005753077257E-2</v>
      </c>
      <c r="F9" s="129">
        <v>-2.4342712932007404E-2</v>
      </c>
      <c r="G9" s="129">
        <v>-3.3497023236939039E-2</v>
      </c>
      <c r="H9" s="129">
        <v>-2.0627934403445902E-2</v>
      </c>
    </row>
    <row r="10" spans="1:13" s="29" customFormat="1" ht="18.75" customHeight="1">
      <c r="A10" s="1"/>
      <c r="B10" s="28" t="s">
        <v>77</v>
      </c>
      <c r="C10" s="129">
        <v>2.01E-2</v>
      </c>
      <c r="D10" s="129">
        <v>1.1700000000000002E-2</v>
      </c>
      <c r="E10" s="129">
        <v>-7.0699999999999999E-2</v>
      </c>
      <c r="F10" s="129">
        <v>-3.5199999999999995E-2</v>
      </c>
      <c r="G10" s="129">
        <v>-1.7800000000000003E-2</v>
      </c>
      <c r="H10" s="129">
        <v>2.4E-2</v>
      </c>
    </row>
    <row r="11" spans="1:13" s="29" customFormat="1" ht="12.75" customHeight="1">
      <c r="B11" s="168" t="s">
        <v>84</v>
      </c>
      <c r="C11" s="168"/>
      <c r="D11" s="168"/>
      <c r="E11" s="168"/>
      <c r="F11" s="168"/>
      <c r="G11" s="168"/>
      <c r="H11" s="168"/>
    </row>
    <row r="12" spans="1:13" s="29" customFormat="1" ht="12.75" customHeight="1">
      <c r="B12" s="169" t="s">
        <v>85</v>
      </c>
      <c r="C12" s="169"/>
      <c r="D12" s="169"/>
      <c r="E12" s="169"/>
      <c r="F12" s="169"/>
      <c r="G12" s="169"/>
      <c r="H12" s="169"/>
    </row>
    <row r="13" spans="1:13" ht="15" customHeight="1">
      <c r="A13" s="29"/>
      <c r="B13" s="169" t="s">
        <v>86</v>
      </c>
      <c r="C13" s="169"/>
      <c r="D13" s="169"/>
      <c r="E13" s="169"/>
      <c r="F13" s="169"/>
      <c r="G13" s="169"/>
      <c r="H13" s="169"/>
    </row>
    <row r="14" spans="1:13">
      <c r="B14" s="30"/>
      <c r="C14" s="30"/>
      <c r="D14" s="30"/>
      <c r="E14" s="30"/>
      <c r="F14" s="30"/>
      <c r="G14" s="30"/>
      <c r="H14" s="30"/>
    </row>
    <row r="15" spans="1:13"/>
    <row r="16" spans="1:13" ht="121.5" customHeight="1">
      <c r="B16" s="170" t="s">
        <v>65</v>
      </c>
      <c r="C16" s="170"/>
      <c r="D16" s="170"/>
      <c r="E16" s="170"/>
      <c r="F16" s="170"/>
      <c r="G16" s="170"/>
      <c r="H16" s="170"/>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2012-03-30T18:30:48Z</dcterms:created>
  <dcterms:modified xsi:type="dcterms:W3CDTF">2013-01-02T21:45:44Z</dcterms:modified>
</cp:coreProperties>
</file>